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lizmo.sharepoint.com/sites/scorebackup/Shared Documents/BLI Management/Presentations/"/>
    </mc:Choice>
  </mc:AlternateContent>
  <xr:revisionPtr revIDLastSave="1" documentId="8_{A945C1CB-CDBA-4CF8-9B3B-EFFD121D6262}" xr6:coauthVersionLast="47" xr6:coauthVersionMax="47" xr10:uidLastSave="{54E38406-F6A1-44CE-896D-82A4D935F079}"/>
  <bookViews>
    <workbookView xWindow="-98" yWindow="-98" windowWidth="28996" windowHeight="15796" activeTab="1" xr2:uid="{9450EDD3-493B-4F54-9E5D-89A32D055B99}"/>
  </bookViews>
  <sheets>
    <sheet name="Forecasting Tool" sheetId="2" r:id="rId1"/>
    <sheet name="9 month Budget" sheetId="1" r:id="rId2"/>
  </sheets>
  <externalReferences>
    <externalReference r:id="rId3"/>
  </externalReferences>
  <definedNames>
    <definedName name="Annual_Interest_Rate">#REF!</definedName>
    <definedName name="Beg_Bal">#REF!</definedName>
    <definedName name="Buildings">'[1]1-StartingPoint'!$C$10</definedName>
    <definedName name="Category1">'[1]Tuition Forecast'!$B$8</definedName>
    <definedName name="Category1_Annual_Sales">'[1]Tuition Forecast'!$I$26</definedName>
    <definedName name="Category1_SalesPrice">'[1]Tuition Forecast'!#REF!</definedName>
    <definedName name="Category10_Annual_Sales">'[1]Tuition Forecast'!#REF!</definedName>
    <definedName name="Category10_Sales">'[1]Tuition Forecast'!#REF!</definedName>
    <definedName name="Category11">'[1]Tuition Forecast'!#REF!</definedName>
    <definedName name="Category2">'[1]Tuition Forecast'!$B$9</definedName>
    <definedName name="Category2_Annual_Sales">'[1]Tuition Forecast'!$I$35</definedName>
    <definedName name="Category2_SalesPrice">'[1]Tuition Forecast'!#REF!</definedName>
    <definedName name="Category23">'[1]Tuition Forecast'!#REF!</definedName>
    <definedName name="Category3">'[1]Tuition Forecast'!$B$10</definedName>
    <definedName name="Category3_Annual_Sales">'[1]Tuition Forecast'!$I$42</definedName>
    <definedName name="Category3_SalesPrice">'[1]Tuition Forecast'!#REF!</definedName>
    <definedName name="Category4">'[1]Tuition Forecast'!$B$11</definedName>
    <definedName name="Category4_Annual_Sales">'[1]Tuition Forecast'!$I$49</definedName>
    <definedName name="Category4_SalesPrice">'[1]Tuition Forecast'!#REF!</definedName>
    <definedName name="Category5">'[1]Tuition Forecast'!$B$13</definedName>
    <definedName name="Category5_Annual_Sales">'[1]Tuition Forecast'!$I$56</definedName>
    <definedName name="Category5_SalesPrice">'[1]Tuition Forecast'!#REF!</definedName>
    <definedName name="Category6">'[1]Tuition Forecast'!$B$14</definedName>
    <definedName name="Category6_Annual_Sales">'[1]Tuition Forecast'!#REF!</definedName>
    <definedName name="Category6_SalesPrice">'[1]Tuition Forecast'!#REF!</definedName>
    <definedName name="Category7">'[1]Tuition Forecast'!$B$15</definedName>
    <definedName name="category7_Annual_sales">'[1]Tuition Forecast'!$I$70</definedName>
    <definedName name="Category8">'[1]Tuition Forecast'!#REF!</definedName>
    <definedName name="Category8_Annual_Sales">'[1]Tuition Forecast'!$I$63</definedName>
    <definedName name="Category9">'[1]Tuition Forecast'!$B$17</definedName>
    <definedName name="Category9_Annual_Sales">'[1]Tuition Forecast'!$I$77</definedName>
    <definedName name="CCDebt">'[1]1-StartingPoint'!$D$39</definedName>
    <definedName name="COGS_Annual_Total">'[1]Tuition Forecast'!#REF!</definedName>
    <definedName name="CommLoan">'[1]1-StartingPoint'!$D$37</definedName>
    <definedName name="CommMortgage">'[1]1-StartingPoint'!$D$38</definedName>
    <definedName name="ContingencyCash">'[1]1-StartingPoint'!#REF!</definedName>
    <definedName name="Equipment">'[1]1-StartingPoint'!$C$12</definedName>
    <definedName name="Extra_Pay">#REF!</definedName>
    <definedName name="Furniture">'[1]1-StartingPoint'!$C$13</definedName>
    <definedName name="gg">#REF!</definedName>
    <definedName name="Info_Entered">#REF!</definedName>
    <definedName name="Int">#REF!</definedName>
    <definedName name="InterestRate_ShortTerm">#REF!</definedName>
    <definedName name="Inventory">'[1]1-StartingPoint'!$C$21</definedName>
    <definedName name="Land">'[1]1-StartingPoint'!$C$9</definedName>
    <definedName name="Last_Row" localSheetId="0">IF('Forecasting Tool'!Values_Entered,Header_Row+'Forecasting Tool'!Number_of_Payments,Header_Row)</definedName>
    <definedName name="Last_Row">IF(Values_Entered,Header_Row+Number_of_Payments,Header_Row)</definedName>
    <definedName name="LeaseImprovements">'[1]1-StartingPoint'!$C$11</definedName>
    <definedName name="Loan_Amount">#REF!</definedName>
    <definedName name="Loan_Term_Years">#REF!</definedName>
    <definedName name="LoanAmount_ShortTerm">#REF!</definedName>
    <definedName name="LoanTermYears_ShortTerm">#REF!</definedName>
    <definedName name="Margin_Annual_Total">'[1]Tuition Forecast'!#REF!</definedName>
    <definedName name="Monthly_Payment_LongTerm">#REF!</definedName>
    <definedName name="NetIncomeY1">'[1]7b-IncomeStatementYrs1-3'!$C$67</definedName>
    <definedName name="NetIncomeY2">'[1]7b-IncomeStatementYrs1-3'!$E$67</definedName>
    <definedName name="NetIncomeY3">'[1]7b-IncomeStatementYrs1-3'!$G$67</definedName>
    <definedName name="Number_of_Payments" localSheetId="0">MATCH(0.01,End_Bal,-1)+1</definedName>
    <definedName name="Number_of_Payments">MATCH(0.01,End_Bal,-1)+1</definedName>
    <definedName name="OtherBankDebt">'[1]1-StartingPoint'!$D$41</definedName>
    <definedName name="OtherFixedAssets">'[1]1-StartingPoint'!$C$15</definedName>
    <definedName name="OtherStartUp">'[1]1-StartingPoint'!$C$28</definedName>
    <definedName name="OutsideInvest">'[1]1-StartingPoint'!$D$35</definedName>
    <definedName name="OwnerEquity">'[1]1-StartingPoint'!$D$34</definedName>
    <definedName name="Pay_Num">#REF!</definedName>
    <definedName name="Payments_per_Year">#REF!</definedName>
    <definedName name="PricePerUnit_Annual_Total">'[1]Tuition Forecast'!#REF!</definedName>
    <definedName name="Princ">#REF!</definedName>
    <definedName name="_xlnm.Print_Area" localSheetId="1">'9 month Budget'!$C$1:$AG$57</definedName>
    <definedName name="_xlnm.Print_Area" localSheetId="0">'Forecasting Tool'!$A$3:$I$16</definedName>
    <definedName name="_xlnm.Print_Titles" localSheetId="1">'9 month Budget'!$3:$3</definedName>
    <definedName name="Projected_Yr2_COGS">'[1]3b-SalesForecastYrs1-3'!#REF!</definedName>
    <definedName name="Sales_Annual_Total">'[1]Tuition Forecast'!$I$106</definedName>
    <definedName name="SalesForecast_yr1">'[1]3b-SalesForecastYrs1-3'!#REF!</definedName>
    <definedName name="SalesForecast_yr2">'[1]3b-SalesForecastYrs1-3'!#REF!</definedName>
    <definedName name="SalesForecast_yr3">'[1]3b-SalesForecastYrs1-3'!#REF!</definedName>
    <definedName name="Sched_Pay">#REF!</definedName>
    <definedName name="Scheduled_Extra_Payments">#REF!</definedName>
    <definedName name="Scheduled_Monthly_Payment">#REF!</definedName>
    <definedName name="Total_Amount_Paid">#REF!</definedName>
    <definedName name="Total_Interest_Paid">#REF!</definedName>
    <definedName name="Total_Pay">#REF!</definedName>
    <definedName name="Total_Payments_LongTerm">#REF!</definedName>
    <definedName name="TotalOperatingCapital">'[1]1-StartingPoint'!$C$30</definedName>
    <definedName name="Unit1">'[1]Tuition Forecast'!$E$8</definedName>
    <definedName name="Unit1_Annual">'[1]Tuition Forecast'!$I$25</definedName>
    <definedName name="Unit10">'[1]Tuition Forecast'!$E$21</definedName>
    <definedName name="Unit10_Annual">'[1]Tuition Forecast'!#REF!</definedName>
    <definedName name="Unit2">'[1]Tuition Forecast'!$E$9</definedName>
    <definedName name="Unit2_Annual">'[1]Tuition Forecast'!$I$34</definedName>
    <definedName name="Unit3">'[1]Tuition Forecast'!$E$10</definedName>
    <definedName name="Unit3_Annual">'[1]Tuition Forecast'!$I$41</definedName>
    <definedName name="Unit4">'[1]Tuition Forecast'!$E$11</definedName>
    <definedName name="Unit4_Annual">'[1]Tuition Forecast'!$I$48</definedName>
    <definedName name="Unit5">'[1]Tuition Forecast'!$E$12</definedName>
    <definedName name="Unit5_Annual">'[1]Tuition Forecast'!$I$55</definedName>
    <definedName name="Unit6">'[1]Tuition Forecast'!$E$13</definedName>
    <definedName name="Unit6_Annual">'[1]Tuition Forecast'!#REF!</definedName>
    <definedName name="Unit7">'[1]Tuition Forecast'!$E$14</definedName>
    <definedName name="Unit7_Annual">'[1]Tuition Forecast'!$I$69</definedName>
    <definedName name="Unit8">'[1]Tuition Forecast'!$E$18</definedName>
    <definedName name="Unit8_Annual">'[1]Tuition Forecast'!$I$62</definedName>
    <definedName name="Unit9">'[1]Tuition Forecast'!$E$19</definedName>
    <definedName name="Unit9_Annual">'[1]Tuition Forecast'!$I$76</definedName>
    <definedName name="Units_Annual_Total">'[1]Tuition Forecast'!#REF!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hicleLoan">'[1]1-StartingPoint'!$D$40</definedName>
    <definedName name="Vehicles">'[1]1-StartingPoint'!$C$14</definedName>
    <definedName name="Working_Capital">'[1]1-StartingPoint'!$C$29</definedName>
    <definedName name="Y1EndingCashBal">'[1]6a-CashFlowYear1'!$N$33</definedName>
    <definedName name="YearlyPayments_ShortTer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I4" i="2"/>
  <c r="B12" i="2"/>
  <c r="D12" i="2" s="1"/>
  <c r="B11" i="2"/>
  <c r="D11" i="2" s="1"/>
  <c r="D153" i="2" l="1"/>
  <c r="D152" i="2"/>
  <c r="D138" i="2"/>
  <c r="D124" i="2"/>
  <c r="D110" i="2"/>
  <c r="D96" i="2"/>
  <c r="D82" i="2"/>
  <c r="D68" i="2"/>
  <c r="D54" i="2"/>
  <c r="D40" i="2"/>
  <c r="D27" i="2"/>
  <c r="D26" i="2"/>
  <c r="H11" i="2"/>
  <c r="H12" i="2"/>
  <c r="I12" i="2" l="1"/>
  <c r="AE13" i="1"/>
  <c r="AE10" i="1"/>
  <c r="I11" i="1"/>
  <c r="I12" i="1"/>
  <c r="I10" i="1"/>
  <c r="I9" i="1"/>
  <c r="I8" i="1"/>
  <c r="I7" i="1"/>
  <c r="I6" i="1"/>
  <c r="G22" i="1"/>
  <c r="I13" i="1"/>
  <c r="C13" i="1"/>
  <c r="H152" i="2"/>
  <c r="I152" i="2" s="1"/>
  <c r="H151" i="2"/>
  <c r="D151" i="2"/>
  <c r="I151" i="2" s="1"/>
  <c r="H150" i="2"/>
  <c r="D150" i="2"/>
  <c r="I150" i="2" s="1"/>
  <c r="H149" i="2"/>
  <c r="D149" i="2"/>
  <c r="H148" i="2"/>
  <c r="I148" i="2" s="1"/>
  <c r="D148" i="2"/>
  <c r="H147" i="2"/>
  <c r="I147" i="2" s="1"/>
  <c r="D147" i="2"/>
  <c r="H146" i="2"/>
  <c r="D146" i="2"/>
  <c r="I146" i="2" s="1"/>
  <c r="H145" i="2"/>
  <c r="I145" i="2" s="1"/>
  <c r="D145" i="2"/>
  <c r="H144" i="2"/>
  <c r="D144" i="2"/>
  <c r="I144" i="2" s="1"/>
  <c r="H138" i="2"/>
  <c r="I138" i="2" s="1"/>
  <c r="H137" i="2"/>
  <c r="I137" i="2" s="1"/>
  <c r="D137" i="2"/>
  <c r="H136" i="2"/>
  <c r="I136" i="2" s="1"/>
  <c r="D136" i="2"/>
  <c r="H135" i="2"/>
  <c r="D135" i="2"/>
  <c r="I135" i="2" s="1"/>
  <c r="H134" i="2"/>
  <c r="D134" i="2"/>
  <c r="I134" i="2" s="1"/>
  <c r="I133" i="2"/>
  <c r="H133" i="2"/>
  <c r="D133" i="2"/>
  <c r="H132" i="2"/>
  <c r="I132" i="2" s="1"/>
  <c r="D132" i="2"/>
  <c r="H131" i="2"/>
  <c r="D131" i="2"/>
  <c r="I131" i="2" s="1"/>
  <c r="H130" i="2"/>
  <c r="D130" i="2"/>
  <c r="I130" i="2" s="1"/>
  <c r="H124" i="2"/>
  <c r="I124" i="2" s="1"/>
  <c r="H123" i="2"/>
  <c r="D123" i="2"/>
  <c r="I123" i="2" s="1"/>
  <c r="H122" i="2"/>
  <c r="D122" i="2"/>
  <c r="I122" i="2" s="1"/>
  <c r="H121" i="2"/>
  <c r="I121" i="2" s="1"/>
  <c r="D121" i="2"/>
  <c r="I120" i="2"/>
  <c r="H120" i="2"/>
  <c r="D120" i="2"/>
  <c r="H119" i="2"/>
  <c r="D119" i="2"/>
  <c r="I119" i="2" s="1"/>
  <c r="H118" i="2"/>
  <c r="D118" i="2"/>
  <c r="I118" i="2" s="1"/>
  <c r="H117" i="2"/>
  <c r="D117" i="2"/>
  <c r="D125" i="2" s="1"/>
  <c r="H116" i="2"/>
  <c r="D116" i="2"/>
  <c r="I116" i="2" s="1"/>
  <c r="H110" i="2"/>
  <c r="I110" i="2" s="1"/>
  <c r="I109" i="2"/>
  <c r="H109" i="2"/>
  <c r="D109" i="2"/>
  <c r="H108" i="2"/>
  <c r="I108" i="2" s="1"/>
  <c r="D108" i="2"/>
  <c r="H107" i="2"/>
  <c r="D107" i="2"/>
  <c r="I107" i="2" s="1"/>
  <c r="H106" i="2"/>
  <c r="D106" i="2"/>
  <c r="I106" i="2" s="1"/>
  <c r="I105" i="2"/>
  <c r="H105" i="2"/>
  <c r="D105" i="2"/>
  <c r="H104" i="2"/>
  <c r="I104" i="2" s="1"/>
  <c r="D104" i="2"/>
  <c r="H103" i="2"/>
  <c r="D103" i="2"/>
  <c r="H102" i="2"/>
  <c r="H111" i="2" s="1"/>
  <c r="D102" i="2"/>
  <c r="H96" i="2"/>
  <c r="I96" i="2" s="1"/>
  <c r="I95" i="2"/>
  <c r="H95" i="2"/>
  <c r="D95" i="2"/>
  <c r="H94" i="2"/>
  <c r="I94" i="2" s="1"/>
  <c r="D94" i="2"/>
  <c r="H93" i="2"/>
  <c r="D93" i="2"/>
  <c r="H92" i="2"/>
  <c r="D92" i="2"/>
  <c r="I92" i="2" s="1"/>
  <c r="I91" i="2"/>
  <c r="H91" i="2"/>
  <c r="D91" i="2"/>
  <c r="H90" i="2"/>
  <c r="D90" i="2"/>
  <c r="I90" i="2" s="1"/>
  <c r="H89" i="2"/>
  <c r="D89" i="2"/>
  <c r="D97" i="2" s="1"/>
  <c r="H88" i="2"/>
  <c r="H97" i="2" s="1"/>
  <c r="H99" i="2" s="1"/>
  <c r="D88" i="2"/>
  <c r="H82" i="2"/>
  <c r="I82" i="2" s="1"/>
  <c r="H81" i="2"/>
  <c r="D81" i="2"/>
  <c r="H80" i="2"/>
  <c r="D80" i="2"/>
  <c r="I80" i="2" s="1"/>
  <c r="H79" i="2"/>
  <c r="D79" i="2"/>
  <c r="I79" i="2" s="1"/>
  <c r="H78" i="2"/>
  <c r="I78" i="2" s="1"/>
  <c r="D78" i="2"/>
  <c r="I77" i="2"/>
  <c r="H77" i="2"/>
  <c r="D77" i="2"/>
  <c r="H76" i="2"/>
  <c r="D76" i="2"/>
  <c r="I76" i="2" s="1"/>
  <c r="I75" i="2"/>
  <c r="H75" i="2"/>
  <c r="D75" i="2"/>
  <c r="H74" i="2"/>
  <c r="D74" i="2"/>
  <c r="H68" i="2"/>
  <c r="I68" i="2" s="1"/>
  <c r="H67" i="2"/>
  <c r="D67" i="2"/>
  <c r="I67" i="2" s="1"/>
  <c r="H66" i="2"/>
  <c r="D66" i="2"/>
  <c r="H65" i="2"/>
  <c r="D65" i="2"/>
  <c r="I65" i="2" s="1"/>
  <c r="H64" i="2"/>
  <c r="I64" i="2" s="1"/>
  <c r="D64" i="2"/>
  <c r="H63" i="2"/>
  <c r="D63" i="2"/>
  <c r="I63" i="2" s="1"/>
  <c r="H62" i="2"/>
  <c r="D62" i="2"/>
  <c r="H61" i="2"/>
  <c r="I61" i="2" s="1"/>
  <c r="D61" i="2"/>
  <c r="H60" i="2"/>
  <c r="D60" i="2"/>
  <c r="H54" i="2"/>
  <c r="I54" i="2" s="1"/>
  <c r="H53" i="2"/>
  <c r="D53" i="2"/>
  <c r="H52" i="2"/>
  <c r="D52" i="2"/>
  <c r="I52" i="2" s="1"/>
  <c r="H51" i="2"/>
  <c r="D51" i="2"/>
  <c r="I51" i="2" s="1"/>
  <c r="H50" i="2"/>
  <c r="I50" i="2" s="1"/>
  <c r="D50" i="2"/>
  <c r="I49" i="2"/>
  <c r="H49" i="2"/>
  <c r="D49" i="2"/>
  <c r="H48" i="2"/>
  <c r="D48" i="2"/>
  <c r="I47" i="2"/>
  <c r="H47" i="2"/>
  <c r="D47" i="2"/>
  <c r="H46" i="2"/>
  <c r="H55" i="2" s="1"/>
  <c r="D46" i="2"/>
  <c r="D41" i="2"/>
  <c r="H40" i="2"/>
  <c r="I40" i="2" s="1"/>
  <c r="H39" i="2"/>
  <c r="I39" i="2" s="1"/>
  <c r="D39" i="2"/>
  <c r="H38" i="2"/>
  <c r="I38" i="2" s="1"/>
  <c r="D38" i="2"/>
  <c r="H37" i="2"/>
  <c r="I37" i="2" s="1"/>
  <c r="D37" i="2"/>
  <c r="H36" i="2"/>
  <c r="I36" i="2" s="1"/>
  <c r="D36" i="2"/>
  <c r="H35" i="2"/>
  <c r="I35" i="2" s="1"/>
  <c r="D35" i="2"/>
  <c r="H34" i="2"/>
  <c r="D34" i="2"/>
  <c r="I33" i="2"/>
  <c r="H33" i="2"/>
  <c r="D33" i="2"/>
  <c r="H32" i="2"/>
  <c r="I32" i="2" s="1"/>
  <c r="D32" i="2"/>
  <c r="H26" i="2"/>
  <c r="I26" i="2" s="1"/>
  <c r="H25" i="2"/>
  <c r="D25" i="2"/>
  <c r="H24" i="2"/>
  <c r="I24" i="2" s="1"/>
  <c r="D24" i="2"/>
  <c r="H23" i="2"/>
  <c r="D23" i="2"/>
  <c r="H22" i="2"/>
  <c r="D22" i="2"/>
  <c r="H21" i="2"/>
  <c r="I21" i="2" s="1"/>
  <c r="D21" i="2"/>
  <c r="H20" i="2"/>
  <c r="D20" i="2"/>
  <c r="H19" i="2"/>
  <c r="D19" i="2"/>
  <c r="H18" i="2"/>
  <c r="D18" i="2"/>
  <c r="C9" i="1"/>
  <c r="AF38" i="1"/>
  <c r="AF54" i="1"/>
  <c r="AF53" i="1"/>
  <c r="AF52" i="1"/>
  <c r="AF51" i="1"/>
  <c r="AF50" i="1"/>
  <c r="AF48" i="1"/>
  <c r="AF47" i="1"/>
  <c r="AF46" i="1"/>
  <c r="AF45" i="1"/>
  <c r="AF44" i="1"/>
  <c r="AF43" i="1"/>
  <c r="AF42" i="1"/>
  <c r="AF41" i="1"/>
  <c r="AF40" i="1"/>
  <c r="AF39" i="1"/>
  <c r="AF37" i="1"/>
  <c r="AF36" i="1"/>
  <c r="AF35" i="1"/>
  <c r="AF34" i="1"/>
  <c r="AF31" i="1"/>
  <c r="AF30" i="1"/>
  <c r="AF29" i="1"/>
  <c r="AF28" i="1"/>
  <c r="AF27" i="1"/>
  <c r="AF26" i="1"/>
  <c r="AF25" i="1"/>
  <c r="Y55" i="1"/>
  <c r="AE54" i="1"/>
  <c r="AE53" i="1"/>
  <c r="AE52" i="1"/>
  <c r="AE51" i="1"/>
  <c r="AE50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1" i="1"/>
  <c r="AE30" i="1"/>
  <c r="AE29" i="1"/>
  <c r="AE28" i="1"/>
  <c r="AE27" i="1"/>
  <c r="AE33" i="1"/>
  <c r="AE25" i="1"/>
  <c r="AE16" i="1"/>
  <c r="AC55" i="1"/>
  <c r="AD55" i="1" s="1"/>
  <c r="AB55" i="1"/>
  <c r="Z55" i="1"/>
  <c r="AA55" i="1" s="1"/>
  <c r="W55" i="1"/>
  <c r="V55" i="1"/>
  <c r="T55" i="1"/>
  <c r="S55" i="1"/>
  <c r="Q55" i="1"/>
  <c r="P55" i="1"/>
  <c r="N55" i="1"/>
  <c r="M55" i="1"/>
  <c r="K55" i="1"/>
  <c r="J55" i="1"/>
  <c r="H55" i="1"/>
  <c r="G55" i="1"/>
  <c r="AD54" i="1"/>
  <c r="AD53" i="1"/>
  <c r="AD52" i="1"/>
  <c r="AD51" i="1"/>
  <c r="AD50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1" i="1"/>
  <c r="AD30" i="1"/>
  <c r="AD29" i="1"/>
  <c r="AD28" i="1"/>
  <c r="AD27" i="1"/>
  <c r="AD26" i="1"/>
  <c r="AD25" i="1"/>
  <c r="AA54" i="1"/>
  <c r="AA53" i="1"/>
  <c r="AA52" i="1"/>
  <c r="AA51" i="1"/>
  <c r="AA50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1" i="1"/>
  <c r="AA30" i="1"/>
  <c r="AA29" i="1"/>
  <c r="AA28" i="1"/>
  <c r="AA27" i="1"/>
  <c r="AA26" i="1"/>
  <c r="AA25" i="1"/>
  <c r="X54" i="1"/>
  <c r="X53" i="1"/>
  <c r="X52" i="1"/>
  <c r="X51" i="1"/>
  <c r="X50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1" i="1"/>
  <c r="X30" i="1"/>
  <c r="X29" i="1"/>
  <c r="X28" i="1"/>
  <c r="X27" i="1"/>
  <c r="X26" i="1"/>
  <c r="X25" i="1"/>
  <c r="U54" i="1"/>
  <c r="U53" i="1"/>
  <c r="U52" i="1"/>
  <c r="U51" i="1"/>
  <c r="U50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1" i="1"/>
  <c r="U30" i="1"/>
  <c r="U29" i="1"/>
  <c r="U28" i="1"/>
  <c r="U27" i="1"/>
  <c r="U26" i="1"/>
  <c r="U25" i="1"/>
  <c r="R54" i="1"/>
  <c r="R53" i="1"/>
  <c r="R52" i="1"/>
  <c r="R51" i="1"/>
  <c r="R50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1" i="1"/>
  <c r="R30" i="1"/>
  <c r="R29" i="1"/>
  <c r="R28" i="1"/>
  <c r="R27" i="1"/>
  <c r="R26" i="1"/>
  <c r="R2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1" i="1"/>
  <c r="O30" i="1"/>
  <c r="O29" i="1"/>
  <c r="O28" i="1"/>
  <c r="O27" i="1"/>
  <c r="O26" i="1"/>
  <c r="O25" i="1"/>
  <c r="L54" i="1"/>
  <c r="L53" i="1"/>
  <c r="L52" i="1"/>
  <c r="L51" i="1"/>
  <c r="L50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1" i="1"/>
  <c r="L30" i="1"/>
  <c r="L29" i="1"/>
  <c r="L28" i="1"/>
  <c r="L27" i="1"/>
  <c r="L26" i="1"/>
  <c r="L2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E55" i="1"/>
  <c r="F54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0" i="1"/>
  <c r="AE19" i="1"/>
  <c r="AE18" i="1"/>
  <c r="AE17" i="1"/>
  <c r="AE15" i="1"/>
  <c r="AE14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M22" i="1"/>
  <c r="I20" i="1"/>
  <c r="I19" i="1"/>
  <c r="I18" i="1"/>
  <c r="I17" i="1"/>
  <c r="I16" i="1"/>
  <c r="I15" i="1"/>
  <c r="I14" i="1"/>
  <c r="AC22" i="1"/>
  <c r="Z22" i="1"/>
  <c r="Y22" i="1"/>
  <c r="W22" i="1"/>
  <c r="T22" i="1"/>
  <c r="S22" i="1"/>
  <c r="Q22" i="1"/>
  <c r="P22" i="1"/>
  <c r="N22" i="1"/>
  <c r="K22" i="1"/>
  <c r="J22" i="1"/>
  <c r="H22" i="1"/>
  <c r="F19" i="1"/>
  <c r="F18" i="1"/>
  <c r="F17" i="1"/>
  <c r="F16" i="1"/>
  <c r="F15" i="1"/>
  <c r="F14" i="1"/>
  <c r="F13" i="1"/>
  <c r="F10" i="1"/>
  <c r="E22" i="1"/>
  <c r="AG53" i="1" l="1"/>
  <c r="AG44" i="1"/>
  <c r="H153" i="2"/>
  <c r="I153" i="2" s="1"/>
  <c r="I149" i="2"/>
  <c r="H139" i="2"/>
  <c r="H141" i="2" s="1"/>
  <c r="H125" i="2"/>
  <c r="I125" i="2" s="1"/>
  <c r="I103" i="2"/>
  <c r="I102" i="2"/>
  <c r="I88" i="2"/>
  <c r="I93" i="2"/>
  <c r="I74" i="2"/>
  <c r="I81" i="2"/>
  <c r="H83" i="2"/>
  <c r="H69" i="2"/>
  <c r="I62" i="2"/>
  <c r="I66" i="2"/>
  <c r="I60" i="2"/>
  <c r="I48" i="2"/>
  <c r="I46" i="2"/>
  <c r="I53" i="2"/>
  <c r="H41" i="2"/>
  <c r="H43" i="2" s="1"/>
  <c r="I19" i="2"/>
  <c r="I20" i="2"/>
  <c r="I34" i="2"/>
  <c r="I23" i="2"/>
  <c r="H27" i="2"/>
  <c r="I27" i="2" s="1"/>
  <c r="I25" i="2"/>
  <c r="I22" i="2"/>
  <c r="I18" i="2"/>
  <c r="H127" i="2"/>
  <c r="D139" i="2"/>
  <c r="I117" i="2"/>
  <c r="D111" i="2"/>
  <c r="I111" i="2" s="1"/>
  <c r="I97" i="2"/>
  <c r="I89" i="2"/>
  <c r="D83" i="2"/>
  <c r="D69" i="2"/>
  <c r="I69" i="2" s="1"/>
  <c r="D55" i="2"/>
  <c r="I55" i="2" s="1"/>
  <c r="AG29" i="1"/>
  <c r="X55" i="1"/>
  <c r="AG36" i="1"/>
  <c r="R55" i="1"/>
  <c r="AG46" i="1"/>
  <c r="AG38" i="1"/>
  <c r="AG40" i="1"/>
  <c r="AG48" i="1"/>
  <c r="AG30" i="1"/>
  <c r="AG42" i="1"/>
  <c r="AG27" i="1"/>
  <c r="AG31" i="1"/>
  <c r="AG45" i="1"/>
  <c r="AG54" i="1"/>
  <c r="AG37" i="1"/>
  <c r="AG28" i="1"/>
  <c r="AG39" i="1"/>
  <c r="AG47" i="1"/>
  <c r="AG41" i="1"/>
  <c r="AG50" i="1"/>
  <c r="AG51" i="1"/>
  <c r="AG34" i="1"/>
  <c r="AG43" i="1"/>
  <c r="AG52" i="1"/>
  <c r="AG35" i="1"/>
  <c r="U55" i="1"/>
  <c r="O55" i="1"/>
  <c r="L55" i="1"/>
  <c r="I55" i="1"/>
  <c r="AC57" i="1"/>
  <c r="S57" i="1"/>
  <c r="T57" i="1"/>
  <c r="U21" i="1"/>
  <c r="U22" i="1" s="1"/>
  <c r="Q57" i="1"/>
  <c r="P57" i="1"/>
  <c r="R21" i="1"/>
  <c r="I139" i="2" l="1"/>
  <c r="I83" i="2"/>
  <c r="I41" i="2"/>
  <c r="H29" i="2"/>
  <c r="H155" i="2"/>
  <c r="H113" i="2"/>
  <c r="H85" i="2"/>
  <c r="H71" i="2"/>
  <c r="H57" i="2"/>
  <c r="U57" i="1"/>
  <c r="R22" i="1"/>
  <c r="AB22" i="1"/>
  <c r="AB57" i="1" s="1"/>
  <c r="AD21" i="1"/>
  <c r="AD22" i="1" s="1"/>
  <c r="H10" i="2"/>
  <c r="H9" i="2"/>
  <c r="H8" i="2"/>
  <c r="H7" i="2"/>
  <c r="H6" i="2"/>
  <c r="AE8" i="1"/>
  <c r="H5" i="2"/>
  <c r="AE7" i="1"/>
  <c r="H4" i="2"/>
  <c r="I11" i="2" l="1"/>
  <c r="AE12" i="1"/>
  <c r="F12" i="1"/>
  <c r="AE11" i="1"/>
  <c r="F11" i="1"/>
  <c r="AE9" i="1"/>
  <c r="F9" i="1"/>
  <c r="D22" i="1"/>
  <c r="AE6" i="1"/>
  <c r="I10" i="2"/>
  <c r="I8" i="2"/>
  <c r="I6" i="2"/>
  <c r="I9" i="2"/>
  <c r="D13" i="2"/>
  <c r="I7" i="2"/>
  <c r="I5" i="2"/>
  <c r="H13" i="2"/>
  <c r="AD57" i="1"/>
  <c r="R57" i="1"/>
  <c r="Y57" i="1"/>
  <c r="W57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AF33" i="1"/>
  <c r="AF55" i="1" s="1"/>
  <c r="F33" i="1"/>
  <c r="F31" i="1"/>
  <c r="F30" i="1"/>
  <c r="F29" i="1"/>
  <c r="F28" i="1"/>
  <c r="F27" i="1"/>
  <c r="F25" i="1"/>
  <c r="AF24" i="1"/>
  <c r="N57" i="1"/>
  <c r="M57" i="1"/>
  <c r="G57" i="1"/>
  <c r="AF21" i="1"/>
  <c r="AA21" i="1"/>
  <c r="O21" i="1"/>
  <c r="L21" i="1"/>
  <c r="I21" i="1"/>
  <c r="I22" i="1" s="1"/>
  <c r="F21" i="1"/>
  <c r="L20" i="1"/>
  <c r="F20" i="1"/>
  <c r="L19" i="1"/>
  <c r="L18" i="1"/>
  <c r="L17" i="1"/>
  <c r="L16" i="1"/>
  <c r="C16" i="1"/>
  <c r="L15" i="1"/>
  <c r="C15" i="1"/>
  <c r="L14" i="1"/>
  <c r="C14" i="1"/>
  <c r="L13" i="1"/>
  <c r="L12" i="1"/>
  <c r="C12" i="1"/>
  <c r="L11" i="1"/>
  <c r="L10" i="1"/>
  <c r="C10" i="1"/>
  <c r="L9" i="1"/>
  <c r="L8" i="1"/>
  <c r="F8" i="1"/>
  <c r="C8" i="1"/>
  <c r="L7" i="1"/>
  <c r="F7" i="1"/>
  <c r="C7" i="1"/>
  <c r="L6" i="1"/>
  <c r="F6" i="1"/>
  <c r="C6" i="1"/>
  <c r="I13" i="2" l="1"/>
  <c r="H15" i="2"/>
  <c r="F22" i="1"/>
  <c r="O22" i="1"/>
  <c r="O57" i="1" s="1"/>
  <c r="AE21" i="1"/>
  <c r="AE22" i="1" s="1"/>
  <c r="V22" i="1"/>
  <c r="V57" i="1" s="1"/>
  <c r="AA22" i="1"/>
  <c r="AA57" i="1" s="1"/>
  <c r="L22" i="1"/>
  <c r="AG13" i="1"/>
  <c r="AF22" i="1"/>
  <c r="AF57" i="1" s="1"/>
  <c r="AG20" i="1"/>
  <c r="AG19" i="1"/>
  <c r="AG14" i="1"/>
  <c r="AG33" i="1"/>
  <c r="AG6" i="1"/>
  <c r="AG7" i="1"/>
  <c r="AG16" i="1"/>
  <c r="AG18" i="1"/>
  <c r="AG8" i="1"/>
  <c r="AG10" i="1"/>
  <c r="H57" i="1"/>
  <c r="Z57" i="1"/>
  <c r="AG9" i="1"/>
  <c r="AG15" i="1"/>
  <c r="AG17" i="1"/>
  <c r="AG12" i="1"/>
  <c r="E57" i="1"/>
  <c r="K57" i="1"/>
  <c r="J57" i="1"/>
  <c r="AG11" i="1"/>
  <c r="AG25" i="1"/>
  <c r="X21" i="1"/>
  <c r="X22" i="1" s="1"/>
  <c r="AE26" i="1" l="1"/>
  <c r="D55" i="1"/>
  <c r="F26" i="1"/>
  <c r="AG21" i="1"/>
  <c r="AG22" i="1" s="1"/>
  <c r="L57" i="1"/>
  <c r="AI6" i="1"/>
  <c r="I57" i="1"/>
  <c r="X57" i="1"/>
  <c r="F55" i="1" l="1"/>
  <c r="D57" i="1"/>
  <c r="F57" i="1" s="1"/>
  <c r="AG26" i="1"/>
  <c r="AG55" i="1" s="1"/>
  <c r="AG57" i="1" s="1"/>
  <c r="AE55" i="1"/>
  <c r="AE57" i="1" s="1"/>
</calcChain>
</file>

<file path=xl/sharedStrings.xml><?xml version="1.0" encoding="utf-8"?>
<sst xmlns="http://schemas.openxmlformats.org/spreadsheetml/2006/main" count="355" uniqueCount="85">
  <si>
    <t>Oct</t>
  </si>
  <si>
    <t>Nov</t>
  </si>
  <si>
    <t>Dec</t>
  </si>
  <si>
    <t>Budgeted</t>
  </si>
  <si>
    <t>Actual</t>
  </si>
  <si>
    <t>+/-</t>
  </si>
  <si>
    <t>Income</t>
  </si>
  <si>
    <t>Registration Fees</t>
  </si>
  <si>
    <t xml:space="preserve">USDA Food Subsidy </t>
  </si>
  <si>
    <t>Loan</t>
  </si>
  <si>
    <t>Subsudy</t>
  </si>
  <si>
    <t xml:space="preserve"> </t>
  </si>
  <si>
    <t>Total Income</t>
  </si>
  <si>
    <t>Child Care Expenses:</t>
  </si>
  <si>
    <t>Food</t>
  </si>
  <si>
    <t>Teacher's compensation</t>
  </si>
  <si>
    <t>Staff Training</t>
  </si>
  <si>
    <t xml:space="preserve">Staff CEU's/accreditation fees </t>
  </si>
  <si>
    <t>School accreditation fees</t>
  </si>
  <si>
    <t>Curriculum</t>
  </si>
  <si>
    <t>Administrative Expenses</t>
  </si>
  <si>
    <t>Management Compensation</t>
  </si>
  <si>
    <t>Administrative Compensation</t>
  </si>
  <si>
    <t>Advertising &amp; Marketing</t>
  </si>
  <si>
    <t>Website &amp; Social Media</t>
  </si>
  <si>
    <t>Insurances</t>
  </si>
  <si>
    <t>Accounting/Legal</t>
  </si>
  <si>
    <t>Printing</t>
  </si>
  <si>
    <t>Postage</t>
  </si>
  <si>
    <t>Dues &amp; Subscriptions</t>
  </si>
  <si>
    <t>License</t>
  </si>
  <si>
    <t>Mileage and Gas</t>
  </si>
  <si>
    <t>Car, Van Lease or Payment</t>
  </si>
  <si>
    <t>Bank fees/Interest</t>
  </si>
  <si>
    <t>Loan - Principal &amp; Interest</t>
  </si>
  <si>
    <t>Other</t>
  </si>
  <si>
    <t>Facility Expenses:</t>
  </si>
  <si>
    <t>Water</t>
  </si>
  <si>
    <t>Electricity</t>
  </si>
  <si>
    <t>Telephone</t>
  </si>
  <si>
    <t>Repairs/Maintenance</t>
  </si>
  <si>
    <t>Rent / Mortgage</t>
  </si>
  <si>
    <t>Expense totals</t>
  </si>
  <si>
    <t>Profit/Loss</t>
  </si>
  <si>
    <t>Average weekly tuition/child  x 4.34 = Monthly tuition</t>
  </si>
  <si>
    <t>Number of children</t>
  </si>
  <si>
    <t>Monthly Classroom tuition (B x C)</t>
  </si>
  <si>
    <t>Teacher hourly  pay rate x 1.10 for employer payroll taxes</t>
  </si>
  <si>
    <t xml:space="preserve">Weekly hours per classroom </t>
  </si>
  <si>
    <t>Number of teachers</t>
  </si>
  <si>
    <t>Total Teacher pay (E x F x G) x 4.34 wks.</t>
  </si>
  <si>
    <t>Gross profit per classroom (D-H)</t>
  </si>
  <si>
    <t>Infants</t>
  </si>
  <si>
    <t>1-2 Year olds</t>
  </si>
  <si>
    <t>2-3 Year olds</t>
  </si>
  <si>
    <t>3-4 Year Olds</t>
  </si>
  <si>
    <t xml:space="preserve">VPK </t>
  </si>
  <si>
    <t>VPK wrap</t>
  </si>
  <si>
    <t>Aftercare</t>
  </si>
  <si>
    <t>Totals</t>
  </si>
  <si>
    <t>Teacher Pay as % Tuition</t>
  </si>
  <si>
    <t>Jan</t>
  </si>
  <si>
    <t>Feb</t>
  </si>
  <si>
    <t>Mar</t>
  </si>
  <si>
    <t>Apr</t>
  </si>
  <si>
    <t>May</t>
  </si>
  <si>
    <t>June</t>
  </si>
  <si>
    <t>9 Month</t>
  </si>
  <si>
    <t>Nine Month Crisis Period Budget</t>
  </si>
  <si>
    <t>Month:  October                       Classrooms</t>
  </si>
  <si>
    <t>(Total teacher pay/Total tuition)</t>
  </si>
  <si>
    <t>Password to unprotect worksheet is 1234</t>
  </si>
  <si>
    <t>Month:                       Classrooms</t>
  </si>
  <si>
    <t>Month:          November            Classrooms</t>
  </si>
  <si>
    <t>Month:         December         Classrooms</t>
  </si>
  <si>
    <t>Month:        January               Classrooms</t>
  </si>
  <si>
    <t>Month:         February             Classrooms</t>
  </si>
  <si>
    <t>Month:     March                 Classrooms</t>
  </si>
  <si>
    <t>Month:       April                Classrooms</t>
  </si>
  <si>
    <t>Month:       May               Classrooms</t>
  </si>
  <si>
    <t>Month:            June           Classrooms</t>
  </si>
  <si>
    <t>Dance</t>
  </si>
  <si>
    <t>Karate</t>
  </si>
  <si>
    <t>Step Up</t>
  </si>
  <si>
    <t>Gross profit per classroom (D-H)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</si>
</sst>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;@"/>
    <numFmt numFmtId="165" formatCode="_(* #,##0_);_(* \(#,##0\);_(* &quot;-&quot;??_);_(@_)"/>
    <numFmt numFmtId="166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9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9"/>
      <color indexed="9"/>
      <name val="Bookman Old Style"/>
      <family val="1"/>
    </font>
    <font>
      <b/>
      <sz val="10"/>
      <color indexed="9"/>
      <name val="Tahoma"/>
      <family val="2"/>
    </font>
    <font>
      <b/>
      <sz val="11"/>
      <color indexed="9"/>
      <name val="Tahoma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b/>
      <sz val="16"/>
      <color rgb="FF0070C0"/>
      <name val="Tahoma"/>
      <family val="2"/>
    </font>
    <font>
      <sz val="13"/>
      <name val="Arial"/>
      <family val="2"/>
    </font>
    <font>
      <sz val="11"/>
      <color indexed="8"/>
      <name val="Calibri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sz val="10"/>
      <color indexed="10"/>
      <name val="Tahoma"/>
      <family val="2"/>
    </font>
    <font>
      <b/>
      <sz val="13"/>
      <name val="Arial"/>
      <family val="2"/>
    </font>
    <font>
      <b/>
      <sz val="13"/>
      <color indexed="10"/>
      <name val="Bookman Old Style"/>
      <family val="1"/>
    </font>
    <font>
      <sz val="16"/>
      <name val="Arial"/>
      <family val="2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164" fontId="2" fillId="3" borderId="0" xfId="4" applyNumberFormat="1" applyFill="1"/>
    <xf numFmtId="164" fontId="2" fillId="0" borderId="0" xfId="4" applyNumberFormat="1"/>
    <xf numFmtId="164" fontId="4" fillId="0" borderId="3" xfId="4" applyNumberFormat="1" applyFont="1" applyBorder="1" applyAlignment="1">
      <alignment horizontal="center"/>
    </xf>
    <xf numFmtId="164" fontId="5" fillId="0" borderId="3" xfId="4" applyNumberFormat="1" applyFont="1" applyBorder="1"/>
    <xf numFmtId="164" fontId="8" fillId="2" borderId="7" xfId="4" applyNumberFormat="1" applyFont="1" applyFill="1" applyBorder="1" applyAlignment="1">
      <alignment horizontal="centerContinuous"/>
    </xf>
    <xf numFmtId="164" fontId="6" fillId="0" borderId="10" xfId="4" applyNumberFormat="1" applyFont="1" applyBorder="1"/>
    <xf numFmtId="164" fontId="9" fillId="0" borderId="11" xfId="4" applyNumberFormat="1" applyFont="1" applyBorder="1" applyAlignment="1">
      <alignment horizontal="center"/>
    </xf>
    <xf numFmtId="164" fontId="9" fillId="0" borderId="12" xfId="4" applyNumberFormat="1" applyFont="1" applyBorder="1" applyAlignment="1">
      <alignment horizontal="center"/>
    </xf>
    <xf numFmtId="164" fontId="10" fillId="0" borderId="13" xfId="4" quotePrefix="1" applyNumberFormat="1" applyFont="1" applyBorder="1" applyAlignment="1">
      <alignment horizontal="center"/>
    </xf>
    <xf numFmtId="164" fontId="10" fillId="0" borderId="11" xfId="4" applyNumberFormat="1" applyFont="1" applyBorder="1" applyAlignment="1">
      <alignment horizontal="center"/>
    </xf>
    <xf numFmtId="164" fontId="10" fillId="0" borderId="12" xfId="4" applyNumberFormat="1" applyFont="1" applyBorder="1" applyAlignment="1">
      <alignment horizontal="center"/>
    </xf>
    <xf numFmtId="164" fontId="8" fillId="2" borderId="14" xfId="4" applyNumberFormat="1" applyFont="1" applyFill="1" applyBorder="1" applyAlignment="1">
      <alignment horizontal="centerContinuous"/>
    </xf>
    <xf numFmtId="164" fontId="8" fillId="4" borderId="13" xfId="4" applyNumberFormat="1" applyFont="1" applyFill="1" applyBorder="1" applyAlignment="1">
      <alignment horizontal="centerContinuous"/>
    </xf>
    <xf numFmtId="164" fontId="11" fillId="5" borderId="1" xfId="4" applyNumberFormat="1" applyFont="1" applyFill="1" applyBorder="1" applyAlignment="1" applyProtection="1">
      <alignment vertical="center"/>
      <protection hidden="1"/>
    </xf>
    <xf numFmtId="164" fontId="11" fillId="5" borderId="15" xfId="4" applyNumberFormat="1" applyFont="1" applyFill="1" applyBorder="1" applyAlignment="1" applyProtection="1">
      <alignment vertical="center"/>
      <protection hidden="1"/>
    </xf>
    <xf numFmtId="164" fontId="11" fillId="5" borderId="16" xfId="4" applyNumberFormat="1" applyFont="1" applyFill="1" applyBorder="1" applyAlignment="1" applyProtection="1">
      <alignment vertical="center"/>
      <protection hidden="1"/>
    </xf>
    <xf numFmtId="164" fontId="11" fillId="5" borderId="17" xfId="4" applyNumberFormat="1" applyFont="1" applyFill="1" applyBorder="1" applyAlignment="1" applyProtection="1">
      <alignment vertical="center"/>
      <protection hidden="1"/>
    </xf>
    <xf numFmtId="164" fontId="12" fillId="0" borderId="18" xfId="4" applyNumberFormat="1" applyFont="1" applyBorder="1" applyProtection="1">
      <protection locked="0"/>
    </xf>
    <xf numFmtId="165" fontId="14" fillId="0" borderId="19" xfId="1" applyNumberFormat="1" applyFont="1" applyBorder="1" applyProtection="1">
      <protection locked="0"/>
    </xf>
    <xf numFmtId="165" fontId="14" fillId="0" borderId="20" xfId="1" applyNumberFormat="1" applyFont="1" applyBorder="1" applyProtection="1">
      <protection locked="0"/>
    </xf>
    <xf numFmtId="165" fontId="16" fillId="0" borderId="0" xfId="1" applyNumberFormat="1" applyFont="1"/>
    <xf numFmtId="164" fontId="16" fillId="0" borderId="0" xfId="4" applyNumberFormat="1" applyFont="1"/>
    <xf numFmtId="165" fontId="14" fillId="0" borderId="20" xfId="1" applyNumberFormat="1" applyFont="1" applyFill="1" applyBorder="1" applyProtection="1">
      <protection locked="0"/>
    </xf>
    <xf numFmtId="164" fontId="12" fillId="0" borderId="4" xfId="4" applyNumberFormat="1" applyFont="1" applyBorder="1" applyProtection="1">
      <protection locked="0"/>
    </xf>
    <xf numFmtId="165" fontId="14" fillId="0" borderId="22" xfId="1" applyNumberFormat="1" applyFont="1" applyBorder="1" applyProtection="1">
      <protection locked="0"/>
    </xf>
    <xf numFmtId="165" fontId="14" fillId="0" borderId="9" xfId="1" applyNumberFormat="1" applyFont="1" applyBorder="1" applyProtection="1">
      <protection locked="0"/>
    </xf>
    <xf numFmtId="165" fontId="16" fillId="0" borderId="0" xfId="1" applyNumberFormat="1" applyFont="1" applyFill="1"/>
    <xf numFmtId="164" fontId="14" fillId="0" borderId="18" xfId="4" applyNumberFormat="1" applyFont="1" applyBorder="1" applyProtection="1">
      <protection locked="0" hidden="1"/>
    </xf>
    <xf numFmtId="165" fontId="14" fillId="0" borderId="23" xfId="1" applyNumberFormat="1" applyFont="1" applyFill="1" applyBorder="1" applyProtection="1">
      <protection hidden="1"/>
    </xf>
    <xf numFmtId="164" fontId="20" fillId="5" borderId="26" xfId="4" applyNumberFormat="1" applyFont="1" applyFill="1" applyBorder="1"/>
    <xf numFmtId="165" fontId="20" fillId="5" borderId="28" xfId="1" applyNumberFormat="1" applyFont="1" applyFill="1" applyBorder="1"/>
    <xf numFmtId="165" fontId="20" fillId="5" borderId="29" xfId="1" applyNumberFormat="1" applyFont="1" applyFill="1" applyBorder="1"/>
    <xf numFmtId="165" fontId="20" fillId="5" borderId="30" xfId="1" applyNumberFormat="1" applyFont="1" applyFill="1" applyBorder="1"/>
    <xf numFmtId="165" fontId="20" fillId="5" borderId="31" xfId="1" applyNumberFormat="1" applyFont="1" applyFill="1" applyBorder="1"/>
    <xf numFmtId="165" fontId="20" fillId="5" borderId="26" xfId="1" applyNumberFormat="1" applyFont="1" applyFill="1" applyBorder="1"/>
    <xf numFmtId="165" fontId="20" fillId="5" borderId="32" xfId="1" applyNumberFormat="1" applyFont="1" applyFill="1" applyBorder="1" applyProtection="1">
      <protection hidden="1"/>
    </xf>
    <xf numFmtId="164" fontId="21" fillId="0" borderId="0" xfId="4" applyNumberFormat="1" applyFont="1"/>
    <xf numFmtId="0" fontId="0" fillId="0" borderId="0" xfId="0" applyAlignment="1">
      <alignment wrapText="1"/>
    </xf>
    <xf numFmtId="166" fontId="0" fillId="8" borderId="20" xfId="2" applyNumberFormat="1" applyFont="1" applyFill="1" applyBorder="1" applyProtection="1">
      <protection locked="0"/>
    </xf>
    <xf numFmtId="0" fontId="0" fillId="8" borderId="20" xfId="0" applyFill="1" applyBorder="1" applyAlignment="1" applyProtection="1">
      <alignment horizontal="center"/>
      <protection locked="0"/>
    </xf>
    <xf numFmtId="166" fontId="0" fillId="8" borderId="20" xfId="2" applyNumberFormat="1" applyFont="1" applyFill="1" applyBorder="1" applyProtection="1"/>
    <xf numFmtId="0" fontId="0" fillId="9" borderId="20" xfId="0" applyFill="1" applyBorder="1" applyProtection="1">
      <protection locked="0"/>
    </xf>
    <xf numFmtId="166" fontId="0" fillId="9" borderId="20" xfId="0" applyNumberFormat="1" applyFill="1" applyBorder="1"/>
    <xf numFmtId="166" fontId="0" fillId="0" borderId="20" xfId="2" applyNumberFormat="1" applyFont="1" applyBorder="1" applyProtection="1"/>
    <xf numFmtId="166" fontId="0" fillId="0" borderId="20" xfId="2" applyNumberFormat="1" applyFont="1" applyBorder="1"/>
    <xf numFmtId="9" fontId="0" fillId="0" borderId="25" xfId="3" applyFont="1" applyBorder="1"/>
    <xf numFmtId="165" fontId="14" fillId="0" borderId="21" xfId="1" applyNumberFormat="1" applyFont="1" applyBorder="1" applyProtection="1"/>
    <xf numFmtId="165" fontId="14" fillId="0" borderId="23" xfId="1" applyNumberFormat="1" applyFont="1" applyBorder="1" applyProtection="1"/>
    <xf numFmtId="164" fontId="15" fillId="6" borderId="10" xfId="4" applyNumberFormat="1" applyFont="1" applyFill="1" applyBorder="1" applyProtection="1"/>
    <xf numFmtId="165" fontId="15" fillId="6" borderId="11" xfId="1" applyNumberFormat="1" applyFont="1" applyFill="1" applyBorder="1" applyProtection="1"/>
    <xf numFmtId="165" fontId="14" fillId="0" borderId="4" xfId="1" applyNumberFormat="1" applyFont="1" applyBorder="1" applyProtection="1"/>
    <xf numFmtId="165" fontId="15" fillId="6" borderId="19" xfId="1" applyNumberFormat="1" applyFont="1" applyFill="1" applyBorder="1" applyProtection="1"/>
    <xf numFmtId="165" fontId="15" fillId="6" borderId="22" xfId="1" applyNumberFormat="1" applyFont="1" applyFill="1" applyBorder="1" applyProtection="1"/>
    <xf numFmtId="165" fontId="15" fillId="6" borderId="21" xfId="1" applyNumberFormat="1" applyFont="1" applyFill="1" applyBorder="1" applyProtection="1"/>
    <xf numFmtId="165" fontId="15" fillId="6" borderId="23" xfId="1" applyNumberFormat="1" applyFont="1" applyFill="1" applyBorder="1" applyProtection="1"/>
    <xf numFmtId="165" fontId="14" fillId="0" borderId="17" xfId="1" applyNumberFormat="1" applyFont="1" applyFill="1" applyBorder="1" applyProtection="1"/>
    <xf numFmtId="165" fontId="14" fillId="0" borderId="21" xfId="1" applyNumberFormat="1" applyFont="1" applyFill="1" applyBorder="1" applyProtection="1"/>
    <xf numFmtId="165" fontId="14" fillId="7" borderId="21" xfId="1" applyNumberFormat="1" applyFont="1" applyFill="1" applyBorder="1" applyProtection="1"/>
    <xf numFmtId="165" fontId="15" fillId="6" borderId="12" xfId="1" applyNumberFormat="1" applyFont="1" applyFill="1" applyBorder="1" applyProtection="1"/>
    <xf numFmtId="165" fontId="15" fillId="6" borderId="13" xfId="1" applyNumberFormat="1" applyFont="1" applyFill="1" applyBorder="1" applyProtection="1"/>
    <xf numFmtId="164" fontId="15" fillId="5" borderId="10" xfId="4" applyNumberFormat="1" applyFont="1" applyFill="1" applyBorder="1" applyProtection="1"/>
    <xf numFmtId="165" fontId="14" fillId="5" borderId="11" xfId="1" applyNumberFormat="1" applyFont="1" applyFill="1" applyBorder="1" applyProtection="1"/>
    <xf numFmtId="165" fontId="14" fillId="5" borderId="12" xfId="1" applyNumberFormat="1" applyFont="1" applyFill="1" applyBorder="1" applyProtection="1"/>
    <xf numFmtId="165" fontId="14" fillId="5" borderId="13" xfId="1" applyNumberFormat="1" applyFont="1" applyFill="1" applyBorder="1" applyProtection="1"/>
    <xf numFmtId="165" fontId="14" fillId="5" borderId="14" xfId="1" applyNumberFormat="1" applyFont="1" applyFill="1" applyBorder="1" applyProtection="1"/>
    <xf numFmtId="165" fontId="14" fillId="5" borderId="24" xfId="1" applyNumberFormat="1" applyFont="1" applyFill="1" applyBorder="1" applyProtection="1"/>
    <xf numFmtId="165" fontId="15" fillId="5" borderId="25" xfId="1" applyNumberFormat="1" applyFont="1" applyFill="1" applyBorder="1" applyProtection="1"/>
    <xf numFmtId="165" fontId="14" fillId="0" borderId="23" xfId="1" applyNumberFormat="1" applyFont="1" applyFill="1" applyBorder="1" applyProtection="1"/>
    <xf numFmtId="165" fontId="14" fillId="0" borderId="15" xfId="1" applyNumberFormat="1" applyFont="1" applyFill="1" applyBorder="1" applyProtection="1">
      <protection locked="0"/>
    </xf>
    <xf numFmtId="165" fontId="14" fillId="0" borderId="16" xfId="1" applyNumberFormat="1" applyFont="1" applyFill="1" applyBorder="1" applyProtection="1">
      <protection locked="0"/>
    </xf>
    <xf numFmtId="165" fontId="14" fillId="0" borderId="19" xfId="1" applyNumberFormat="1" applyFont="1" applyFill="1" applyBorder="1" applyProtection="1">
      <protection locked="0"/>
    </xf>
    <xf numFmtId="165" fontId="14" fillId="7" borderId="13" xfId="1" applyNumberFormat="1" applyFont="1" applyFill="1" applyBorder="1" applyProtection="1"/>
    <xf numFmtId="165" fontId="15" fillId="7" borderId="11" xfId="1" applyNumberFormat="1" applyFont="1" applyFill="1" applyBorder="1" applyProtection="1"/>
    <xf numFmtId="165" fontId="15" fillId="6" borderId="15" xfId="1" applyNumberFormat="1" applyFont="1" applyFill="1" applyBorder="1" applyProtection="1"/>
    <xf numFmtId="165" fontId="15" fillId="7" borderId="19" xfId="1" applyNumberFormat="1" applyFont="1" applyFill="1" applyBorder="1" applyProtection="1"/>
    <xf numFmtId="165" fontId="15" fillId="7" borderId="13" xfId="1" applyNumberFormat="1" applyFont="1" applyFill="1" applyBorder="1" applyProtection="1"/>
    <xf numFmtId="165" fontId="15" fillId="6" borderId="17" xfId="1" applyNumberFormat="1" applyFont="1" applyFill="1" applyBorder="1" applyProtection="1"/>
    <xf numFmtId="165" fontId="15" fillId="7" borderId="21" xfId="1" applyNumberFormat="1" applyFont="1" applyFill="1" applyBorder="1" applyProtection="1"/>
    <xf numFmtId="164" fontId="2" fillId="5" borderId="27" xfId="4" applyNumberFormat="1" applyFill="1" applyBorder="1" applyProtection="1"/>
    <xf numFmtId="164" fontId="15" fillId="7" borderId="25" xfId="4" applyNumberFormat="1" applyFont="1" applyFill="1" applyBorder="1" applyProtection="1"/>
    <xf numFmtId="165" fontId="14" fillId="7" borderId="11" xfId="1" applyNumberFormat="1" applyFont="1" applyFill="1" applyBorder="1" applyProtection="1"/>
    <xf numFmtId="165" fontId="14" fillId="7" borderId="12" xfId="1" applyNumberFormat="1" applyFont="1" applyFill="1" applyBorder="1" applyProtection="1"/>
    <xf numFmtId="165" fontId="14" fillId="7" borderId="24" xfId="1" applyNumberFormat="1" applyFont="1" applyFill="1" applyBorder="1" applyProtection="1"/>
    <xf numFmtId="164" fontId="15" fillId="7" borderId="18" xfId="4" applyNumberFormat="1" applyFont="1" applyFill="1" applyBorder="1" applyProtection="1"/>
    <xf numFmtId="165" fontId="14" fillId="7" borderId="19" xfId="1" applyNumberFormat="1" applyFont="1" applyFill="1" applyBorder="1" applyProtection="1"/>
    <xf numFmtId="165" fontId="14" fillId="7" borderId="20" xfId="1" applyNumberFormat="1" applyFont="1" applyFill="1" applyBorder="1" applyProtection="1"/>
    <xf numFmtId="164" fontId="19" fillId="7" borderId="18" xfId="4" applyNumberFormat="1" applyFont="1" applyFill="1" applyBorder="1" applyProtection="1"/>
    <xf numFmtId="164" fontId="15" fillId="6" borderId="11" xfId="4" applyNumberFormat="1" applyFont="1" applyFill="1" applyBorder="1" applyProtection="1"/>
    <xf numFmtId="164" fontId="6" fillId="0" borderId="4" xfId="4" applyNumberFormat="1" applyFont="1" applyBorder="1" applyProtection="1">
      <protection locked="0"/>
    </xf>
    <xf numFmtId="164" fontId="7" fillId="2" borderId="5" xfId="4" applyNumberFormat="1" applyFont="1" applyFill="1" applyBorder="1" applyAlignment="1" applyProtection="1">
      <alignment horizontal="centerContinuous"/>
      <protection locked="0"/>
    </xf>
    <xf numFmtId="164" fontId="7" fillId="2" borderId="6" xfId="4" applyNumberFormat="1" applyFont="1" applyFill="1" applyBorder="1" applyAlignment="1" applyProtection="1">
      <alignment horizontal="center"/>
      <protection locked="0"/>
    </xf>
    <xf numFmtId="164" fontId="8" fillId="2" borderId="7" xfId="4" applyNumberFormat="1" applyFont="1" applyFill="1" applyBorder="1" applyAlignment="1" applyProtection="1">
      <alignment horizontal="centerContinuous"/>
      <protection locked="0"/>
    </xf>
    <xf numFmtId="164" fontId="4" fillId="0" borderId="5" xfId="4" applyNumberFormat="1" applyFont="1" applyBorder="1" applyAlignment="1" applyProtection="1">
      <alignment horizontal="centerContinuous"/>
      <protection locked="0"/>
    </xf>
    <xf numFmtId="164" fontId="4" fillId="0" borderId="6" xfId="4" applyNumberFormat="1" applyFont="1" applyBorder="1" applyAlignment="1" applyProtection="1">
      <alignment horizontal="center"/>
      <protection locked="0"/>
    </xf>
    <xf numFmtId="164" fontId="4" fillId="0" borderId="7" xfId="4" applyNumberFormat="1" applyFont="1" applyBorder="1" applyAlignment="1" applyProtection="1">
      <alignment horizontal="centerContinuous"/>
      <protection locked="0"/>
    </xf>
    <xf numFmtId="164" fontId="8" fillId="2" borderId="5" xfId="4" applyNumberFormat="1" applyFont="1" applyFill="1" applyBorder="1" applyAlignment="1" applyProtection="1">
      <alignment horizontal="centerContinuous"/>
      <protection locked="0"/>
    </xf>
    <xf numFmtId="164" fontId="8" fillId="2" borderId="6" xfId="4" applyNumberFormat="1" applyFont="1" applyFill="1" applyBorder="1" applyAlignment="1" applyProtection="1">
      <alignment horizontal="centerContinuous"/>
      <protection locked="0"/>
    </xf>
    <xf numFmtId="164" fontId="4" fillId="0" borderId="6" xfId="4" applyNumberFormat="1" applyFont="1" applyBorder="1" applyAlignment="1" applyProtection="1">
      <alignment horizontal="centerContinuous"/>
      <protection locked="0"/>
    </xf>
    <xf numFmtId="164" fontId="8" fillId="2" borderId="8" xfId="4" applyNumberFormat="1" applyFont="1" applyFill="1" applyBorder="1" applyAlignment="1" applyProtection="1">
      <alignment horizontal="center"/>
      <protection locked="0"/>
    </xf>
    <xf numFmtId="164" fontId="8" fillId="4" borderId="9" xfId="4" applyNumberFormat="1" applyFont="1" applyFill="1" applyBorder="1" applyAlignment="1" applyProtection="1">
      <alignment horizontal="center"/>
      <protection locked="0"/>
    </xf>
    <xf numFmtId="164" fontId="8" fillId="3" borderId="9" xfId="4" applyNumberFormat="1" applyFont="1" applyFill="1" applyBorder="1" applyAlignment="1" applyProtection="1">
      <alignment horizontal="center"/>
      <protection locked="0"/>
    </xf>
    <xf numFmtId="0" fontId="23" fillId="0" borderId="0" xfId="0" applyFont="1"/>
    <xf numFmtId="44" fontId="0" fillId="8" borderId="20" xfId="2" applyFont="1" applyFill="1" applyBorder="1" applyProtection="1"/>
    <xf numFmtId="0" fontId="0" fillId="8" borderId="20" xfId="0" applyFill="1" applyBorder="1" applyProtection="1"/>
    <xf numFmtId="0" fontId="22" fillId="0" borderId="33" xfId="0" applyFont="1" applyBorder="1" applyAlignment="1" applyProtection="1">
      <alignment wrapText="1"/>
      <protection locked="0"/>
    </xf>
    <xf numFmtId="0" fontId="0" fillId="8" borderId="34" xfId="0" applyFill="1" applyBorder="1" applyAlignment="1">
      <alignment horizontal="center" wrapText="1"/>
    </xf>
    <xf numFmtId="0" fontId="0" fillId="9" borderId="34" xfId="0" applyFill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9" xfId="0" applyBorder="1" applyProtection="1">
      <protection locked="0"/>
    </xf>
    <xf numFmtId="166" fontId="0" fillId="0" borderId="21" xfId="0" applyNumberFormat="1" applyBorder="1"/>
    <xf numFmtId="0" fontId="0" fillId="0" borderId="28" xfId="0" applyFill="1" applyBorder="1" applyProtection="1">
      <protection locked="0"/>
    </xf>
    <xf numFmtId="0" fontId="0" fillId="0" borderId="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166" fontId="0" fillId="0" borderId="0" xfId="2" applyNumberFormat="1" applyFont="1"/>
    <xf numFmtId="0" fontId="0" fillId="8" borderId="20" xfId="0" applyFill="1" applyBorder="1" applyAlignment="1" applyProtection="1">
      <alignment horizontal="center"/>
    </xf>
    <xf numFmtId="44" fontId="0" fillId="9" borderId="20" xfId="2" applyNumberFormat="1" applyFont="1" applyFill="1" applyBorder="1" applyProtection="1">
      <protection locked="0"/>
    </xf>
    <xf numFmtId="164" fontId="3" fillId="2" borderId="1" xfId="4" applyNumberFormat="1" applyFont="1" applyFill="1" applyBorder="1" applyAlignment="1" applyProtection="1">
      <alignment horizontal="center"/>
      <protection locked="0"/>
    </xf>
    <xf numFmtId="164" fontId="3" fillId="2" borderId="2" xfId="4" applyNumberFormat="1" applyFont="1" applyFill="1" applyBorder="1" applyAlignment="1" applyProtection="1">
      <alignment horizontal="center"/>
      <protection locked="0"/>
    </xf>
    <xf numFmtId="164" fontId="17" fillId="5" borderId="26" xfId="4" applyNumberFormat="1" applyFont="1" applyFill="1" applyBorder="1" applyAlignment="1" applyProtection="1">
      <alignment vertical="center"/>
    </xf>
    <xf numFmtId="164" fontId="18" fillId="5" borderId="0" xfId="4" applyNumberFormat="1" applyFont="1" applyFill="1" applyAlignment="1" applyProtection="1">
      <alignment vertical="center"/>
    </xf>
  </cellXfs>
  <cellStyles count="5">
    <cellStyle name="Comma" xfId="1" builtinId="3"/>
    <cellStyle name="Currency" xfId="2" builtinId="4"/>
    <cellStyle name="Normal" xfId="0" builtinId="0"/>
    <cellStyle name="Normal 3" xfId="4" xr:uid="{FB41CE21-4DEF-4A3D-93AB-8E6C7584994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1-StartingPoint"/>
      <sheetName val="4-AdditionalInputs"/>
      <sheetName val="2a-PayrollYear1"/>
      <sheetName val="2b-PayrollYrs1-3"/>
      <sheetName val="Instructions"/>
      <sheetName val="Tuition Forecast"/>
      <sheetName val="3b-SalesForecastYrs1-3"/>
      <sheetName val="5a-OpExYear1"/>
      <sheetName val="5b-OpExYrs1-3"/>
      <sheetName val="6a-CashFlowYear1"/>
      <sheetName val="6b-CashFlowYrs1-3"/>
      <sheetName val="7a-IncomeStatementYear1"/>
      <sheetName val="7b-IncomeStatementYrs1-3"/>
      <sheetName val="8-BalanceSheet"/>
      <sheetName val="BreakevenAnalysis"/>
      <sheetName val="FinancialRatios"/>
      <sheetName val="DiagnosticTools"/>
      <sheetName val="Pay Calculator"/>
      <sheetName val="Amortization&amp;Depreciation"/>
      <sheetName val="Tuition Calculator"/>
      <sheetName val="6 month Budget"/>
      <sheetName val="Sheet1"/>
    </sheetNames>
    <sheetDataSet>
      <sheetData sheetId="0"/>
      <sheetData sheetId="1"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21">
          <cell r="C21"/>
        </row>
        <row r="28">
          <cell r="C28"/>
        </row>
        <row r="29">
          <cell r="C29"/>
        </row>
        <row r="30">
          <cell r="C30">
            <v>0</v>
          </cell>
        </row>
        <row r="34">
          <cell r="D34"/>
        </row>
        <row r="35">
          <cell r="D35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</sheetData>
      <sheetData sheetId="2"/>
      <sheetData sheetId="3"/>
      <sheetData sheetId="4"/>
      <sheetData sheetId="5"/>
      <sheetData sheetId="6">
        <row r="8">
          <cell r="B8" t="str">
            <v>Infants</v>
          </cell>
          <cell r="E8">
            <v>846.3</v>
          </cell>
        </row>
        <row r="9">
          <cell r="B9" t="str">
            <v>1-2 Year olds</v>
          </cell>
          <cell r="E9">
            <v>759.5</v>
          </cell>
        </row>
        <row r="10">
          <cell r="B10" t="str">
            <v>2-3 Year olds</v>
          </cell>
          <cell r="E10">
            <v>716.1</v>
          </cell>
        </row>
        <row r="11">
          <cell r="B11" t="str">
            <v>3-4 Year Olds</v>
          </cell>
          <cell r="E11">
            <v>672.69999999999993</v>
          </cell>
        </row>
        <row r="12">
          <cell r="E12">
            <v>651</v>
          </cell>
        </row>
        <row r="13">
          <cell r="B13" t="str">
            <v xml:space="preserve">VPK </v>
          </cell>
          <cell r="E13">
            <v>303.8</v>
          </cell>
        </row>
        <row r="14">
          <cell r="B14" t="str">
            <v>VPK wrap</v>
          </cell>
          <cell r="E14">
            <v>347.2</v>
          </cell>
        </row>
        <row r="15">
          <cell r="B15" t="str">
            <v>Aftercare</v>
          </cell>
        </row>
        <row r="17">
          <cell r="B17" t="str">
            <v>Classroom or program 10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0</v>
          </cell>
        </row>
        <row r="25">
          <cell r="I25">
            <v>4</v>
          </cell>
        </row>
        <row r="26">
          <cell r="I26">
            <v>20311.2</v>
          </cell>
        </row>
        <row r="34">
          <cell r="I34">
            <v>6</v>
          </cell>
        </row>
        <row r="35">
          <cell r="I35">
            <v>27342</v>
          </cell>
        </row>
        <row r="41">
          <cell r="I41">
            <v>4.5</v>
          </cell>
        </row>
        <row r="42">
          <cell r="I42">
            <v>38669.4</v>
          </cell>
        </row>
        <row r="48">
          <cell r="I48">
            <v>4.5</v>
          </cell>
        </row>
        <row r="49">
          <cell r="I49">
            <v>36325.799999999996</v>
          </cell>
        </row>
        <row r="54">
          <cell r="B54" t="str">
            <v>4-5 Year Olds</v>
          </cell>
        </row>
        <row r="55">
          <cell r="I55">
            <v>4.5</v>
          </cell>
        </row>
        <row r="56">
          <cell r="I56">
            <v>35154</v>
          </cell>
        </row>
        <row r="62">
          <cell r="I62">
            <v>4.5</v>
          </cell>
        </row>
        <row r="63">
          <cell r="I63">
            <v>16405.2</v>
          </cell>
        </row>
        <row r="68">
          <cell r="B68" t="str">
            <v>VPK wrap</v>
          </cell>
        </row>
        <row r="69">
          <cell r="I69">
            <v>4.5</v>
          </cell>
        </row>
        <row r="70">
          <cell r="I70">
            <v>18748.8</v>
          </cell>
        </row>
        <row r="75">
          <cell r="B75" t="str">
            <v>Aftercare</v>
          </cell>
        </row>
        <row r="76">
          <cell r="I76">
            <v>4.5</v>
          </cell>
        </row>
        <row r="77">
          <cell r="I77">
            <v>23436</v>
          </cell>
        </row>
        <row r="82">
          <cell r="B82" t="str">
            <v xml:space="preserve">Camp </v>
          </cell>
        </row>
        <row r="89">
          <cell r="B89" t="str">
            <v>Classroom or program 10</v>
          </cell>
        </row>
        <row r="96">
          <cell r="B96" t="str">
            <v>Classroom or program 11</v>
          </cell>
        </row>
        <row r="106">
          <cell r="I106">
            <v>85645.56</v>
          </cell>
        </row>
      </sheetData>
      <sheetData sheetId="7"/>
      <sheetData sheetId="8"/>
      <sheetData sheetId="9"/>
      <sheetData sheetId="10">
        <row r="33">
          <cell r="N33" t="e">
            <v>#REF!</v>
          </cell>
        </row>
      </sheetData>
      <sheetData sheetId="11"/>
      <sheetData sheetId="12"/>
      <sheetData sheetId="13">
        <row r="67">
          <cell r="C67" t="e">
            <v>#REF!</v>
          </cell>
          <cell r="E67" t="e">
            <v>#REF!</v>
          </cell>
          <cell r="G67" t="e">
            <v>#REF!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8397-2AAC-4600-823F-170380E78351}">
  <dimension ref="A1:K155"/>
  <sheetViews>
    <sheetView zoomScaleNormal="100" workbookViewId="0">
      <selection activeCell="I154" sqref="I154"/>
    </sheetView>
  </sheetViews>
  <sheetFormatPr defaultRowHeight="14.25" x14ac:dyDescent="0.45"/>
  <cols>
    <col min="1" max="1" width="22.1328125" customWidth="1"/>
    <col min="2" max="2" width="21.1328125" customWidth="1"/>
    <col min="3" max="3" width="15.86328125" customWidth="1"/>
    <col min="4" max="4" width="13.86328125" customWidth="1"/>
    <col min="5" max="5" width="19.1328125" customWidth="1"/>
    <col min="6" max="7" width="11" customWidth="1"/>
    <col min="8" max="8" width="14.1328125" customWidth="1"/>
    <col min="9" max="9" width="16.1328125" customWidth="1"/>
  </cols>
  <sheetData>
    <row r="1" spans="1:11" x14ac:dyDescent="0.45">
      <c r="B1" s="102" t="s">
        <v>71</v>
      </c>
    </row>
    <row r="2" spans="1:11" ht="14.65" thickBot="1" x14ac:dyDescent="0.5"/>
    <row r="3" spans="1:11" s="38" customFormat="1" ht="42.75" x14ac:dyDescent="0.45">
      <c r="A3" s="105" t="s">
        <v>69</v>
      </c>
      <c r="B3" s="106" t="s">
        <v>44</v>
      </c>
      <c r="C3" s="106" t="s">
        <v>45</v>
      </c>
      <c r="D3" s="106" t="s">
        <v>46</v>
      </c>
      <c r="E3" s="107" t="s">
        <v>47</v>
      </c>
      <c r="F3" s="107" t="s">
        <v>48</v>
      </c>
      <c r="G3" s="107" t="s">
        <v>49</v>
      </c>
      <c r="H3" s="107" t="s">
        <v>50</v>
      </c>
      <c r="I3" s="108" t="s">
        <v>84</v>
      </c>
    </row>
    <row r="4" spans="1:11" x14ac:dyDescent="0.45">
      <c r="A4" s="109" t="s">
        <v>83</v>
      </c>
      <c r="B4" s="39">
        <v>667</v>
      </c>
      <c r="C4" s="40">
        <v>8</v>
      </c>
      <c r="D4" s="41">
        <f>B4*C4</f>
        <v>5336</v>
      </c>
      <c r="E4" s="120">
        <v>16</v>
      </c>
      <c r="F4" s="42">
        <v>40</v>
      </c>
      <c r="G4" s="42">
        <v>1</v>
      </c>
      <c r="H4" s="43">
        <f>E4*F4*G4*4.34</f>
        <v>2777.6</v>
      </c>
      <c r="I4" s="110">
        <f>D4-H4</f>
        <v>2558.4</v>
      </c>
      <c r="K4" s="118"/>
    </row>
    <row r="5" spans="1:11" x14ac:dyDescent="0.45">
      <c r="A5" s="109" t="s">
        <v>53</v>
      </c>
      <c r="B5" s="39"/>
      <c r="C5" s="40"/>
      <c r="D5" s="41"/>
      <c r="E5" s="120"/>
      <c r="F5" s="42"/>
      <c r="G5" s="42"/>
      <c r="H5" s="43">
        <f t="shared" ref="H5:H12" si="0">E5*F5*G5*4.34</f>
        <v>0</v>
      </c>
      <c r="I5" s="110">
        <f t="shared" ref="I5:I12" si="1">D5-H5</f>
        <v>0</v>
      </c>
      <c r="K5" s="118"/>
    </row>
    <row r="6" spans="1:11" x14ac:dyDescent="0.45">
      <c r="A6" s="109" t="s">
        <v>54</v>
      </c>
      <c r="B6" s="39"/>
      <c r="C6" s="40"/>
      <c r="D6" s="41"/>
      <c r="E6" s="120"/>
      <c r="F6" s="42"/>
      <c r="G6" s="42"/>
      <c r="H6" s="43">
        <f t="shared" si="0"/>
        <v>0</v>
      </c>
      <c r="I6" s="110">
        <f t="shared" si="1"/>
        <v>0</v>
      </c>
      <c r="K6" s="118"/>
    </row>
    <row r="7" spans="1:11" x14ac:dyDescent="0.45">
      <c r="A7" s="109" t="s">
        <v>55</v>
      </c>
      <c r="B7" s="39"/>
      <c r="C7" s="40"/>
      <c r="D7" s="41"/>
      <c r="E7" s="120"/>
      <c r="F7" s="42"/>
      <c r="G7" s="42"/>
      <c r="H7" s="43">
        <f t="shared" si="0"/>
        <v>0</v>
      </c>
      <c r="I7" s="110">
        <f t="shared" si="1"/>
        <v>0</v>
      </c>
      <c r="K7" s="118"/>
    </row>
    <row r="8" spans="1:11" x14ac:dyDescent="0.45">
      <c r="A8" s="109" t="s">
        <v>56</v>
      </c>
      <c r="B8" s="39"/>
      <c r="C8" s="40"/>
      <c r="D8" s="41"/>
      <c r="E8" s="120"/>
      <c r="F8" s="42"/>
      <c r="G8" s="42"/>
      <c r="H8" s="43">
        <f t="shared" si="0"/>
        <v>0</v>
      </c>
      <c r="I8" s="110">
        <f t="shared" si="1"/>
        <v>0</v>
      </c>
      <c r="K8" s="118"/>
    </row>
    <row r="9" spans="1:11" x14ac:dyDescent="0.45">
      <c r="A9" s="109" t="s">
        <v>57</v>
      </c>
      <c r="B9" s="39"/>
      <c r="C9" s="40"/>
      <c r="D9" s="41"/>
      <c r="E9" s="120"/>
      <c r="F9" s="42"/>
      <c r="G9" s="42"/>
      <c r="H9" s="43">
        <f t="shared" si="0"/>
        <v>0</v>
      </c>
      <c r="I9" s="110">
        <f t="shared" si="1"/>
        <v>0</v>
      </c>
      <c r="K9" s="118"/>
    </row>
    <row r="10" spans="1:11" x14ac:dyDescent="0.45">
      <c r="A10" s="109" t="s">
        <v>58</v>
      </c>
      <c r="B10" s="39"/>
      <c r="C10" s="40"/>
      <c r="D10" s="41"/>
      <c r="E10" s="120"/>
      <c r="F10" s="42"/>
      <c r="G10" s="42"/>
      <c r="H10" s="43">
        <f t="shared" si="0"/>
        <v>0</v>
      </c>
      <c r="I10" s="110">
        <f t="shared" si="1"/>
        <v>0</v>
      </c>
      <c r="K10" s="118"/>
    </row>
    <row r="11" spans="1:11" x14ac:dyDescent="0.45">
      <c r="A11" s="109" t="s">
        <v>81</v>
      </c>
      <c r="B11" s="39">
        <f>15*4.34</f>
        <v>65.099999999999994</v>
      </c>
      <c r="C11" s="40">
        <v>14</v>
      </c>
      <c r="D11" s="41">
        <f>B11*C11</f>
        <v>911.39999999999986</v>
      </c>
      <c r="E11" s="120">
        <v>14</v>
      </c>
      <c r="F11" s="42">
        <v>1.5</v>
      </c>
      <c r="G11" s="42">
        <v>1</v>
      </c>
      <c r="H11" s="43">
        <f t="shared" si="0"/>
        <v>91.14</v>
      </c>
      <c r="I11" s="110">
        <f t="shared" si="1"/>
        <v>820.25999999999988</v>
      </c>
    </row>
    <row r="12" spans="1:11" x14ac:dyDescent="0.45">
      <c r="A12" s="111" t="s">
        <v>82</v>
      </c>
      <c r="B12" s="39">
        <f>15*4.34</f>
        <v>65.099999999999994</v>
      </c>
      <c r="C12" s="119">
        <v>8</v>
      </c>
      <c r="D12" s="41">
        <f>B12*C12</f>
        <v>520.79999999999995</v>
      </c>
      <c r="E12" s="120">
        <v>14</v>
      </c>
      <c r="F12" s="42">
        <v>1.5</v>
      </c>
      <c r="G12" s="42">
        <v>1</v>
      </c>
      <c r="H12" s="43">
        <f t="shared" si="0"/>
        <v>91.14</v>
      </c>
      <c r="I12" s="110">
        <f t="shared" si="1"/>
        <v>429.65999999999997</v>
      </c>
    </row>
    <row r="13" spans="1:11" x14ac:dyDescent="0.45">
      <c r="A13" s="109" t="s">
        <v>59</v>
      </c>
      <c r="B13" s="112"/>
      <c r="C13" s="112"/>
      <c r="D13" s="44">
        <f>SUM(D4:D12)</f>
        <v>6768.2</v>
      </c>
      <c r="E13" s="112"/>
      <c r="F13" s="112"/>
      <c r="G13" s="112"/>
      <c r="H13" s="45">
        <f>SUM(H4:H12)</f>
        <v>2959.8799999999997</v>
      </c>
      <c r="I13" s="110">
        <f>D13-H13</f>
        <v>3808.32</v>
      </c>
    </row>
    <row r="14" spans="1:11" ht="14.65" thickBot="1" x14ac:dyDescent="0.5">
      <c r="A14" s="113"/>
      <c r="B14" s="112"/>
      <c r="C14" s="112"/>
      <c r="D14" s="112"/>
      <c r="E14" s="112"/>
      <c r="F14" s="112"/>
      <c r="G14" s="112"/>
      <c r="H14" s="112"/>
      <c r="I14" s="114"/>
    </row>
    <row r="15" spans="1:11" ht="14.65" thickBot="1" x14ac:dyDescent="0.5">
      <c r="A15" s="115" t="s">
        <v>60</v>
      </c>
      <c r="B15" s="116" t="s">
        <v>70</v>
      </c>
      <c r="C15" s="116"/>
      <c r="D15" s="116"/>
      <c r="E15" s="116"/>
      <c r="F15" s="116"/>
      <c r="G15" s="116"/>
      <c r="H15" s="46">
        <f>H13/D13</f>
        <v>0.4373215921515321</v>
      </c>
      <c r="I15" s="117"/>
    </row>
    <row r="16" spans="1:11" ht="14.65" thickBot="1" x14ac:dyDescent="0.5"/>
    <row r="17" spans="1:9" ht="42.75" x14ac:dyDescent="0.45">
      <c r="A17" s="105" t="s">
        <v>73</v>
      </c>
      <c r="B17" s="106" t="s">
        <v>44</v>
      </c>
      <c r="C17" s="106" t="s">
        <v>45</v>
      </c>
      <c r="D17" s="106" t="s">
        <v>46</v>
      </c>
      <c r="E17" s="107" t="s">
        <v>47</v>
      </c>
      <c r="F17" s="107" t="s">
        <v>48</v>
      </c>
      <c r="G17" s="107" t="s">
        <v>49</v>
      </c>
      <c r="H17" s="107" t="s">
        <v>50</v>
      </c>
      <c r="I17" s="108" t="s">
        <v>51</v>
      </c>
    </row>
    <row r="18" spans="1:9" x14ac:dyDescent="0.45">
      <c r="A18" s="109" t="s">
        <v>52</v>
      </c>
      <c r="B18" s="39"/>
      <c r="C18" s="40"/>
      <c r="D18" s="41">
        <f>B18*C18</f>
        <v>0</v>
      </c>
      <c r="E18" s="120"/>
      <c r="F18" s="42"/>
      <c r="G18" s="42"/>
      <c r="H18" s="43">
        <f>E18*F18*G18*4.34</f>
        <v>0</v>
      </c>
      <c r="I18" s="110">
        <f>D18-H18</f>
        <v>0</v>
      </c>
    </row>
    <row r="19" spans="1:9" x14ac:dyDescent="0.45">
      <c r="A19" s="109" t="s">
        <v>53</v>
      </c>
      <c r="B19" s="39"/>
      <c r="C19" s="40"/>
      <c r="D19" s="41">
        <f t="shared" ref="D19:D26" si="2">B19*C19</f>
        <v>0</v>
      </c>
      <c r="E19" s="120"/>
      <c r="F19" s="42"/>
      <c r="G19" s="42"/>
      <c r="H19" s="43">
        <f t="shared" ref="H19:I26" si="3">E19*F19*G19*4.34</f>
        <v>0</v>
      </c>
      <c r="I19" s="110">
        <f t="shared" ref="I19:I25" si="4">D19-H19</f>
        <v>0</v>
      </c>
    </row>
    <row r="20" spans="1:9" x14ac:dyDescent="0.45">
      <c r="A20" s="109" t="s">
        <v>54</v>
      </c>
      <c r="B20" s="39"/>
      <c r="C20" s="40"/>
      <c r="D20" s="41">
        <f t="shared" si="2"/>
        <v>0</v>
      </c>
      <c r="E20" s="120"/>
      <c r="F20" s="42"/>
      <c r="G20" s="42"/>
      <c r="H20" s="43">
        <f t="shared" si="3"/>
        <v>0</v>
      </c>
      <c r="I20" s="110">
        <f t="shared" si="4"/>
        <v>0</v>
      </c>
    </row>
    <row r="21" spans="1:9" x14ac:dyDescent="0.45">
      <c r="A21" s="109" t="s">
        <v>55</v>
      </c>
      <c r="B21" s="39"/>
      <c r="C21" s="40"/>
      <c r="D21" s="41">
        <f t="shared" si="2"/>
        <v>0</v>
      </c>
      <c r="E21" s="120"/>
      <c r="F21" s="42"/>
      <c r="G21" s="42"/>
      <c r="H21" s="43">
        <f t="shared" si="3"/>
        <v>0</v>
      </c>
      <c r="I21" s="110">
        <f t="shared" si="4"/>
        <v>0</v>
      </c>
    </row>
    <row r="22" spans="1:9" x14ac:dyDescent="0.45">
      <c r="A22" s="109" t="s">
        <v>56</v>
      </c>
      <c r="B22" s="39"/>
      <c r="C22" s="40"/>
      <c r="D22" s="41">
        <f t="shared" si="2"/>
        <v>0</v>
      </c>
      <c r="E22" s="120"/>
      <c r="F22" s="42"/>
      <c r="G22" s="42"/>
      <c r="H22" s="43">
        <f t="shared" si="3"/>
        <v>0</v>
      </c>
      <c r="I22" s="110">
        <f t="shared" si="4"/>
        <v>0</v>
      </c>
    </row>
    <row r="23" spans="1:9" x14ac:dyDescent="0.45">
      <c r="A23" s="109" t="s">
        <v>57</v>
      </c>
      <c r="B23" s="39"/>
      <c r="C23" s="40"/>
      <c r="D23" s="41">
        <f t="shared" si="2"/>
        <v>0</v>
      </c>
      <c r="E23" s="120"/>
      <c r="F23" s="42"/>
      <c r="G23" s="42"/>
      <c r="H23" s="43">
        <f t="shared" si="3"/>
        <v>0</v>
      </c>
      <c r="I23" s="110">
        <f t="shared" si="4"/>
        <v>0</v>
      </c>
    </row>
    <row r="24" spans="1:9" x14ac:dyDescent="0.45">
      <c r="A24" s="109" t="s">
        <v>58</v>
      </c>
      <c r="B24" s="39"/>
      <c r="C24" s="40"/>
      <c r="D24" s="41">
        <f t="shared" si="2"/>
        <v>0</v>
      </c>
      <c r="E24" s="120"/>
      <c r="F24" s="42"/>
      <c r="G24" s="42"/>
      <c r="H24" s="43">
        <f t="shared" si="3"/>
        <v>0</v>
      </c>
      <c r="I24" s="110">
        <f t="shared" si="4"/>
        <v>0</v>
      </c>
    </row>
    <row r="25" spans="1:9" x14ac:dyDescent="0.45">
      <c r="A25" s="109" t="s">
        <v>35</v>
      </c>
      <c r="B25" s="39"/>
      <c r="C25" s="40"/>
      <c r="D25" s="41">
        <f t="shared" si="2"/>
        <v>0</v>
      </c>
      <c r="E25" s="120"/>
      <c r="F25" s="42"/>
      <c r="G25" s="42"/>
      <c r="H25" s="43">
        <f t="shared" si="3"/>
        <v>0</v>
      </c>
      <c r="I25" s="110">
        <f t="shared" si="4"/>
        <v>0</v>
      </c>
    </row>
    <row r="26" spans="1:9" x14ac:dyDescent="0.45">
      <c r="A26" s="111" t="s">
        <v>35</v>
      </c>
      <c r="B26" s="103"/>
      <c r="C26" s="104"/>
      <c r="D26" s="41">
        <f t="shared" si="2"/>
        <v>0</v>
      </c>
      <c r="E26" s="120"/>
      <c r="F26" s="42"/>
      <c r="G26" s="42"/>
      <c r="H26" s="43">
        <f t="shared" si="3"/>
        <v>0</v>
      </c>
      <c r="I26" s="43">
        <f t="shared" si="3"/>
        <v>0</v>
      </c>
    </row>
    <row r="27" spans="1:9" x14ac:dyDescent="0.45">
      <c r="A27" s="109" t="s">
        <v>59</v>
      </c>
      <c r="B27" s="112"/>
      <c r="C27" s="112"/>
      <c r="D27" s="44">
        <f>SUM(D18:D26)</f>
        <v>0</v>
      </c>
      <c r="E27" s="112"/>
      <c r="F27" s="112"/>
      <c r="G27" s="112"/>
      <c r="H27" s="45">
        <f>SUM(H18:H26)</f>
        <v>0</v>
      </c>
      <c r="I27" s="110">
        <f>D27-H27</f>
        <v>0</v>
      </c>
    </row>
    <row r="28" spans="1:9" ht="14.65" thickBot="1" x14ac:dyDescent="0.5">
      <c r="A28" s="113"/>
      <c r="B28" s="112"/>
      <c r="C28" s="112"/>
      <c r="D28" s="112"/>
      <c r="E28" s="112"/>
      <c r="F28" s="112"/>
      <c r="G28" s="112"/>
      <c r="H28" s="112"/>
      <c r="I28" s="114"/>
    </row>
    <row r="29" spans="1:9" ht="14.65" thickBot="1" x14ac:dyDescent="0.5">
      <c r="A29" s="115" t="s">
        <v>60</v>
      </c>
      <c r="B29" s="116" t="s">
        <v>70</v>
      </c>
      <c r="C29" s="116"/>
      <c r="D29" s="116"/>
      <c r="E29" s="116"/>
      <c r="F29" s="116"/>
      <c r="G29" s="116"/>
      <c r="H29" s="46" t="e">
        <f>H27/D27</f>
        <v>#DIV/0!</v>
      </c>
      <c r="I29" s="117"/>
    </row>
    <row r="30" spans="1:9" ht="14.65" thickBot="1" x14ac:dyDescent="0.5"/>
    <row r="31" spans="1:9" ht="42.75" x14ac:dyDescent="0.45">
      <c r="A31" s="105" t="s">
        <v>74</v>
      </c>
      <c r="B31" s="106" t="s">
        <v>44</v>
      </c>
      <c r="C31" s="106" t="s">
        <v>45</v>
      </c>
      <c r="D31" s="106" t="s">
        <v>46</v>
      </c>
      <c r="E31" s="107" t="s">
        <v>47</v>
      </c>
      <c r="F31" s="107" t="s">
        <v>48</v>
      </c>
      <c r="G31" s="107" t="s">
        <v>49</v>
      </c>
      <c r="H31" s="107" t="s">
        <v>50</v>
      </c>
      <c r="I31" s="108" t="s">
        <v>51</v>
      </c>
    </row>
    <row r="32" spans="1:9" x14ac:dyDescent="0.45">
      <c r="A32" s="109" t="s">
        <v>52</v>
      </c>
      <c r="B32" s="39"/>
      <c r="C32" s="40"/>
      <c r="D32" s="41">
        <f>B32*C32</f>
        <v>0</v>
      </c>
      <c r="E32" s="120"/>
      <c r="F32" s="42"/>
      <c r="G32" s="42"/>
      <c r="H32" s="43">
        <f>E32*F32*G32*4.34</f>
        <v>0</v>
      </c>
      <c r="I32" s="110">
        <f>D32-H32</f>
        <v>0</v>
      </c>
    </row>
    <row r="33" spans="1:9" x14ac:dyDescent="0.45">
      <c r="A33" s="109" t="s">
        <v>53</v>
      </c>
      <c r="B33" s="39"/>
      <c r="C33" s="40"/>
      <c r="D33" s="41">
        <f t="shared" ref="D33:D40" si="5">B33*C33</f>
        <v>0</v>
      </c>
      <c r="E33" s="120"/>
      <c r="F33" s="42"/>
      <c r="G33" s="42"/>
      <c r="H33" s="43">
        <f t="shared" ref="H33:I40" si="6">E33*F33*G33*4.34</f>
        <v>0</v>
      </c>
      <c r="I33" s="110">
        <f t="shared" ref="I33:I39" si="7">D33-H33</f>
        <v>0</v>
      </c>
    </row>
    <row r="34" spans="1:9" x14ac:dyDescent="0.45">
      <c r="A34" s="109" t="s">
        <v>54</v>
      </c>
      <c r="B34" s="39"/>
      <c r="C34" s="40"/>
      <c r="D34" s="41">
        <f t="shared" si="5"/>
        <v>0</v>
      </c>
      <c r="E34" s="120"/>
      <c r="F34" s="42"/>
      <c r="G34" s="42"/>
      <c r="H34" s="43">
        <f t="shared" si="6"/>
        <v>0</v>
      </c>
      <c r="I34" s="110">
        <f t="shared" si="7"/>
        <v>0</v>
      </c>
    </row>
    <row r="35" spans="1:9" x14ac:dyDescent="0.45">
      <c r="A35" s="109" t="s">
        <v>55</v>
      </c>
      <c r="B35" s="39"/>
      <c r="C35" s="40"/>
      <c r="D35" s="41">
        <f t="shared" si="5"/>
        <v>0</v>
      </c>
      <c r="E35" s="120"/>
      <c r="F35" s="42"/>
      <c r="G35" s="42"/>
      <c r="H35" s="43">
        <f t="shared" si="6"/>
        <v>0</v>
      </c>
      <c r="I35" s="110">
        <f t="shared" si="7"/>
        <v>0</v>
      </c>
    </row>
    <row r="36" spans="1:9" x14ac:dyDescent="0.45">
      <c r="A36" s="109" t="s">
        <v>56</v>
      </c>
      <c r="B36" s="39"/>
      <c r="C36" s="40"/>
      <c r="D36" s="41">
        <f t="shared" si="5"/>
        <v>0</v>
      </c>
      <c r="E36" s="120"/>
      <c r="F36" s="42"/>
      <c r="G36" s="42"/>
      <c r="H36" s="43">
        <f t="shared" si="6"/>
        <v>0</v>
      </c>
      <c r="I36" s="110">
        <f t="shared" si="7"/>
        <v>0</v>
      </c>
    </row>
    <row r="37" spans="1:9" x14ac:dyDescent="0.45">
      <c r="A37" s="109" t="s">
        <v>57</v>
      </c>
      <c r="B37" s="39"/>
      <c r="C37" s="40"/>
      <c r="D37" s="41">
        <f t="shared" si="5"/>
        <v>0</v>
      </c>
      <c r="E37" s="120"/>
      <c r="F37" s="42"/>
      <c r="G37" s="42"/>
      <c r="H37" s="43">
        <f t="shared" si="6"/>
        <v>0</v>
      </c>
      <c r="I37" s="110">
        <f t="shared" si="7"/>
        <v>0</v>
      </c>
    </row>
    <row r="38" spans="1:9" x14ac:dyDescent="0.45">
      <c r="A38" s="109" t="s">
        <v>58</v>
      </c>
      <c r="B38" s="39"/>
      <c r="C38" s="40"/>
      <c r="D38" s="41">
        <f t="shared" si="5"/>
        <v>0</v>
      </c>
      <c r="E38" s="120"/>
      <c r="F38" s="42"/>
      <c r="G38" s="42"/>
      <c r="H38" s="43">
        <f t="shared" si="6"/>
        <v>0</v>
      </c>
      <c r="I38" s="110">
        <f t="shared" si="7"/>
        <v>0</v>
      </c>
    </row>
    <row r="39" spans="1:9" x14ac:dyDescent="0.45">
      <c r="A39" s="109" t="s">
        <v>35</v>
      </c>
      <c r="B39" s="39"/>
      <c r="C39" s="40"/>
      <c r="D39" s="41">
        <f t="shared" si="5"/>
        <v>0</v>
      </c>
      <c r="E39" s="120"/>
      <c r="F39" s="42"/>
      <c r="G39" s="42"/>
      <c r="H39" s="43">
        <f t="shared" si="6"/>
        <v>0</v>
      </c>
      <c r="I39" s="110">
        <f t="shared" si="7"/>
        <v>0</v>
      </c>
    </row>
    <row r="40" spans="1:9" x14ac:dyDescent="0.45">
      <c r="A40" s="111" t="s">
        <v>35</v>
      </c>
      <c r="B40" s="103"/>
      <c r="C40" s="104"/>
      <c r="D40" s="41">
        <f t="shared" si="5"/>
        <v>0</v>
      </c>
      <c r="E40" s="120"/>
      <c r="F40" s="42"/>
      <c r="G40" s="42"/>
      <c r="H40" s="43">
        <f t="shared" si="6"/>
        <v>0</v>
      </c>
      <c r="I40" s="43">
        <f t="shared" si="6"/>
        <v>0</v>
      </c>
    </row>
    <row r="41" spans="1:9" x14ac:dyDescent="0.45">
      <c r="A41" s="109" t="s">
        <v>59</v>
      </c>
      <c r="B41" s="112"/>
      <c r="C41" s="112"/>
      <c r="D41" s="44">
        <f>SUM(D32:D40)</f>
        <v>0</v>
      </c>
      <c r="E41" s="112"/>
      <c r="F41" s="112"/>
      <c r="G41" s="112"/>
      <c r="H41" s="45">
        <f>SUM(H32:H40)</f>
        <v>0</v>
      </c>
      <c r="I41" s="110">
        <f>D41-H41</f>
        <v>0</v>
      </c>
    </row>
    <row r="42" spans="1:9" ht="14.65" thickBot="1" x14ac:dyDescent="0.5">
      <c r="A42" s="113"/>
      <c r="B42" s="112"/>
      <c r="C42" s="112"/>
      <c r="D42" s="112"/>
      <c r="E42" s="112"/>
      <c r="F42" s="112"/>
      <c r="G42" s="112"/>
      <c r="H42" s="112"/>
      <c r="I42" s="114"/>
    </row>
    <row r="43" spans="1:9" ht="14.65" thickBot="1" x14ac:dyDescent="0.5">
      <c r="A43" s="115" t="s">
        <v>60</v>
      </c>
      <c r="B43" s="116" t="s">
        <v>70</v>
      </c>
      <c r="C43" s="116"/>
      <c r="D43" s="116"/>
      <c r="E43" s="116"/>
      <c r="F43" s="116"/>
      <c r="G43" s="116"/>
      <c r="H43" s="46" t="e">
        <f>H41/D41</f>
        <v>#DIV/0!</v>
      </c>
      <c r="I43" s="117"/>
    </row>
    <row r="44" spans="1:9" ht="14.65" thickBot="1" x14ac:dyDescent="0.5"/>
    <row r="45" spans="1:9" ht="42.75" x14ac:dyDescent="0.45">
      <c r="A45" s="105" t="s">
        <v>75</v>
      </c>
      <c r="B45" s="106" t="s">
        <v>44</v>
      </c>
      <c r="C45" s="106" t="s">
        <v>45</v>
      </c>
      <c r="D45" s="106" t="s">
        <v>46</v>
      </c>
      <c r="E45" s="107" t="s">
        <v>47</v>
      </c>
      <c r="F45" s="107" t="s">
        <v>48</v>
      </c>
      <c r="G45" s="107" t="s">
        <v>49</v>
      </c>
      <c r="H45" s="107" t="s">
        <v>50</v>
      </c>
      <c r="I45" s="108" t="s">
        <v>51</v>
      </c>
    </row>
    <row r="46" spans="1:9" x14ac:dyDescent="0.45">
      <c r="A46" s="109" t="s">
        <v>52</v>
      </c>
      <c r="B46" s="39"/>
      <c r="C46" s="40"/>
      <c r="D46" s="41">
        <f>B46*C46</f>
        <v>0</v>
      </c>
      <c r="E46" s="120"/>
      <c r="F46" s="42"/>
      <c r="G46" s="42"/>
      <c r="H46" s="43">
        <f>E46*F46*G46*4.34</f>
        <v>0</v>
      </c>
      <c r="I46" s="110">
        <f>D46-H46</f>
        <v>0</v>
      </c>
    </row>
    <row r="47" spans="1:9" x14ac:dyDescent="0.45">
      <c r="A47" s="109" t="s">
        <v>53</v>
      </c>
      <c r="B47" s="39"/>
      <c r="C47" s="40"/>
      <c r="D47" s="41">
        <f t="shared" ref="D47:D54" si="8">B47*C47</f>
        <v>0</v>
      </c>
      <c r="E47" s="120"/>
      <c r="F47" s="42"/>
      <c r="G47" s="42"/>
      <c r="H47" s="43">
        <f t="shared" ref="H47:H54" si="9">E47*F47*G47*4.34</f>
        <v>0</v>
      </c>
      <c r="I47" s="110">
        <f t="shared" ref="I47:I54" si="10">D47-H47</f>
        <v>0</v>
      </c>
    </row>
    <row r="48" spans="1:9" x14ac:dyDescent="0.45">
      <c r="A48" s="109" t="s">
        <v>54</v>
      </c>
      <c r="B48" s="39"/>
      <c r="C48" s="40"/>
      <c r="D48" s="41">
        <f t="shared" si="8"/>
        <v>0</v>
      </c>
      <c r="E48" s="120"/>
      <c r="F48" s="42"/>
      <c r="G48" s="42"/>
      <c r="H48" s="43">
        <f t="shared" si="9"/>
        <v>0</v>
      </c>
      <c r="I48" s="110">
        <f t="shared" si="10"/>
        <v>0</v>
      </c>
    </row>
    <row r="49" spans="1:9" x14ac:dyDescent="0.45">
      <c r="A49" s="109" t="s">
        <v>55</v>
      </c>
      <c r="B49" s="39"/>
      <c r="C49" s="40"/>
      <c r="D49" s="41">
        <f t="shared" si="8"/>
        <v>0</v>
      </c>
      <c r="E49" s="120"/>
      <c r="F49" s="42"/>
      <c r="G49" s="42"/>
      <c r="H49" s="43">
        <f t="shared" si="9"/>
        <v>0</v>
      </c>
      <c r="I49" s="110">
        <f t="shared" si="10"/>
        <v>0</v>
      </c>
    </row>
    <row r="50" spans="1:9" x14ac:dyDescent="0.45">
      <c r="A50" s="109" t="s">
        <v>56</v>
      </c>
      <c r="B50" s="39"/>
      <c r="C50" s="40"/>
      <c r="D50" s="41">
        <f t="shared" si="8"/>
        <v>0</v>
      </c>
      <c r="E50" s="120"/>
      <c r="F50" s="42"/>
      <c r="G50" s="42"/>
      <c r="H50" s="43">
        <f t="shared" si="9"/>
        <v>0</v>
      </c>
      <c r="I50" s="110">
        <f t="shared" si="10"/>
        <v>0</v>
      </c>
    </row>
    <row r="51" spans="1:9" x14ac:dyDescent="0.45">
      <c r="A51" s="109" t="s">
        <v>57</v>
      </c>
      <c r="B51" s="39"/>
      <c r="C51" s="40"/>
      <c r="D51" s="41">
        <f t="shared" si="8"/>
        <v>0</v>
      </c>
      <c r="E51" s="120"/>
      <c r="F51" s="42"/>
      <c r="G51" s="42"/>
      <c r="H51" s="43">
        <f t="shared" si="9"/>
        <v>0</v>
      </c>
      <c r="I51" s="110">
        <f t="shared" si="10"/>
        <v>0</v>
      </c>
    </row>
    <row r="52" spans="1:9" x14ac:dyDescent="0.45">
      <c r="A52" s="109" t="s">
        <v>58</v>
      </c>
      <c r="B52" s="39"/>
      <c r="C52" s="40"/>
      <c r="D52" s="41">
        <f t="shared" si="8"/>
        <v>0</v>
      </c>
      <c r="E52" s="120"/>
      <c r="F52" s="42"/>
      <c r="G52" s="42"/>
      <c r="H52" s="43">
        <f t="shared" si="9"/>
        <v>0</v>
      </c>
      <c r="I52" s="110">
        <f t="shared" si="10"/>
        <v>0</v>
      </c>
    </row>
    <row r="53" spans="1:9" x14ac:dyDescent="0.45">
      <c r="A53" s="109" t="s">
        <v>35</v>
      </c>
      <c r="B53" s="39"/>
      <c r="C53" s="40"/>
      <c r="D53" s="41">
        <f t="shared" si="8"/>
        <v>0</v>
      </c>
      <c r="E53" s="120"/>
      <c r="F53" s="42"/>
      <c r="G53" s="42"/>
      <c r="H53" s="43">
        <f t="shared" si="9"/>
        <v>0</v>
      </c>
      <c r="I53" s="110">
        <f t="shared" si="10"/>
        <v>0</v>
      </c>
    </row>
    <row r="54" spans="1:9" x14ac:dyDescent="0.45">
      <c r="A54" s="111" t="s">
        <v>35</v>
      </c>
      <c r="B54" s="103"/>
      <c r="C54" s="104"/>
      <c r="D54" s="41">
        <f t="shared" si="8"/>
        <v>0</v>
      </c>
      <c r="E54" s="120"/>
      <c r="F54" s="42"/>
      <c r="G54" s="42"/>
      <c r="H54" s="43">
        <f t="shared" si="9"/>
        <v>0</v>
      </c>
      <c r="I54" s="110">
        <f t="shared" si="10"/>
        <v>0</v>
      </c>
    </row>
    <row r="55" spans="1:9" x14ac:dyDescent="0.45">
      <c r="A55" s="109" t="s">
        <v>59</v>
      </c>
      <c r="B55" s="112"/>
      <c r="C55" s="112"/>
      <c r="D55" s="44">
        <f>SUM(D46:D54)</f>
        <v>0</v>
      </c>
      <c r="E55" s="112"/>
      <c r="F55" s="112"/>
      <c r="G55" s="112"/>
      <c r="H55" s="45">
        <f>SUM(H46:H54)</f>
        <v>0</v>
      </c>
      <c r="I55" s="110">
        <f>D55-H55</f>
        <v>0</v>
      </c>
    </row>
    <row r="56" spans="1:9" ht="14.65" thickBot="1" x14ac:dyDescent="0.5">
      <c r="A56" s="113"/>
      <c r="B56" s="112"/>
      <c r="C56" s="112"/>
      <c r="D56" s="112"/>
      <c r="E56" s="112"/>
      <c r="F56" s="112"/>
      <c r="G56" s="112"/>
      <c r="H56" s="112"/>
      <c r="I56" s="114"/>
    </row>
    <row r="57" spans="1:9" ht="14.65" thickBot="1" x14ac:dyDescent="0.5">
      <c r="A57" s="115" t="s">
        <v>60</v>
      </c>
      <c r="B57" s="116" t="s">
        <v>70</v>
      </c>
      <c r="C57" s="116"/>
      <c r="D57" s="116"/>
      <c r="E57" s="116"/>
      <c r="F57" s="116"/>
      <c r="G57" s="116"/>
      <c r="H57" s="46" t="e">
        <f>H55/D55</f>
        <v>#DIV/0!</v>
      </c>
      <c r="I57" s="117"/>
    </row>
    <row r="58" spans="1:9" ht="14.65" thickBot="1" x14ac:dyDescent="0.5"/>
    <row r="59" spans="1:9" ht="42.75" x14ac:dyDescent="0.45">
      <c r="A59" s="105" t="s">
        <v>76</v>
      </c>
      <c r="B59" s="106" t="s">
        <v>44</v>
      </c>
      <c r="C59" s="106" t="s">
        <v>45</v>
      </c>
      <c r="D59" s="106" t="s">
        <v>46</v>
      </c>
      <c r="E59" s="107" t="s">
        <v>47</v>
      </c>
      <c r="F59" s="107" t="s">
        <v>48</v>
      </c>
      <c r="G59" s="107" t="s">
        <v>49</v>
      </c>
      <c r="H59" s="107" t="s">
        <v>50</v>
      </c>
      <c r="I59" s="108" t="s">
        <v>51</v>
      </c>
    </row>
    <row r="60" spans="1:9" x14ac:dyDescent="0.45">
      <c r="A60" s="109" t="s">
        <v>52</v>
      </c>
      <c r="B60" s="39"/>
      <c r="C60" s="40"/>
      <c r="D60" s="41">
        <f>B60*C60</f>
        <v>0</v>
      </c>
      <c r="E60" s="120"/>
      <c r="F60" s="42"/>
      <c r="G60" s="42"/>
      <c r="H60" s="43">
        <f>E60*F60*G60*4.34</f>
        <v>0</v>
      </c>
      <c r="I60" s="110">
        <f>D60-H60</f>
        <v>0</v>
      </c>
    </row>
    <row r="61" spans="1:9" x14ac:dyDescent="0.45">
      <c r="A61" s="109" t="s">
        <v>53</v>
      </c>
      <c r="B61" s="39"/>
      <c r="C61" s="40"/>
      <c r="D61" s="41">
        <f t="shared" ref="D61:D68" si="11">B61*C61</f>
        <v>0</v>
      </c>
      <c r="E61" s="120"/>
      <c r="F61" s="42"/>
      <c r="G61" s="42"/>
      <c r="H61" s="43">
        <f t="shared" ref="H61:H68" si="12">E61*F61*G61*4.34</f>
        <v>0</v>
      </c>
      <c r="I61" s="110">
        <f t="shared" ref="I61:I68" si="13">D61-H61</f>
        <v>0</v>
      </c>
    </row>
    <row r="62" spans="1:9" x14ac:dyDescent="0.45">
      <c r="A62" s="109" t="s">
        <v>54</v>
      </c>
      <c r="B62" s="39"/>
      <c r="C62" s="40"/>
      <c r="D62" s="41">
        <f t="shared" si="11"/>
        <v>0</v>
      </c>
      <c r="E62" s="120"/>
      <c r="F62" s="42"/>
      <c r="G62" s="42"/>
      <c r="H62" s="43">
        <f t="shared" si="12"/>
        <v>0</v>
      </c>
      <c r="I62" s="110">
        <f t="shared" si="13"/>
        <v>0</v>
      </c>
    </row>
    <row r="63" spans="1:9" x14ac:dyDescent="0.45">
      <c r="A63" s="109" t="s">
        <v>55</v>
      </c>
      <c r="B63" s="39"/>
      <c r="C63" s="40"/>
      <c r="D63" s="41">
        <f t="shared" si="11"/>
        <v>0</v>
      </c>
      <c r="E63" s="120"/>
      <c r="F63" s="42"/>
      <c r="G63" s="42"/>
      <c r="H63" s="43">
        <f t="shared" si="12"/>
        <v>0</v>
      </c>
      <c r="I63" s="110">
        <f t="shared" si="13"/>
        <v>0</v>
      </c>
    </row>
    <row r="64" spans="1:9" x14ac:dyDescent="0.45">
      <c r="A64" s="109" t="s">
        <v>56</v>
      </c>
      <c r="B64" s="39"/>
      <c r="C64" s="40"/>
      <c r="D64" s="41">
        <f t="shared" si="11"/>
        <v>0</v>
      </c>
      <c r="E64" s="120"/>
      <c r="F64" s="42"/>
      <c r="G64" s="42"/>
      <c r="H64" s="43">
        <f t="shared" si="12"/>
        <v>0</v>
      </c>
      <c r="I64" s="110">
        <f t="shared" si="13"/>
        <v>0</v>
      </c>
    </row>
    <row r="65" spans="1:9" x14ac:dyDescent="0.45">
      <c r="A65" s="109" t="s">
        <v>57</v>
      </c>
      <c r="B65" s="39"/>
      <c r="C65" s="40"/>
      <c r="D65" s="41">
        <f t="shared" si="11"/>
        <v>0</v>
      </c>
      <c r="E65" s="120"/>
      <c r="F65" s="42"/>
      <c r="G65" s="42"/>
      <c r="H65" s="43">
        <f t="shared" si="12"/>
        <v>0</v>
      </c>
      <c r="I65" s="110">
        <f t="shared" si="13"/>
        <v>0</v>
      </c>
    </row>
    <row r="66" spans="1:9" x14ac:dyDescent="0.45">
      <c r="A66" s="109" t="s">
        <v>58</v>
      </c>
      <c r="B66" s="39"/>
      <c r="C66" s="40"/>
      <c r="D66" s="41">
        <f t="shared" si="11"/>
        <v>0</v>
      </c>
      <c r="E66" s="120"/>
      <c r="F66" s="42"/>
      <c r="G66" s="42"/>
      <c r="H66" s="43">
        <f t="shared" si="12"/>
        <v>0</v>
      </c>
      <c r="I66" s="110">
        <f t="shared" si="13"/>
        <v>0</v>
      </c>
    </row>
    <row r="67" spans="1:9" x14ac:dyDescent="0.45">
      <c r="A67" s="109" t="s">
        <v>35</v>
      </c>
      <c r="B67" s="39"/>
      <c r="C67" s="40"/>
      <c r="D67" s="41">
        <f t="shared" si="11"/>
        <v>0</v>
      </c>
      <c r="E67" s="120"/>
      <c r="F67" s="42"/>
      <c r="G67" s="42"/>
      <c r="H67" s="43">
        <f t="shared" si="12"/>
        <v>0</v>
      </c>
      <c r="I67" s="110">
        <f t="shared" si="13"/>
        <v>0</v>
      </c>
    </row>
    <row r="68" spans="1:9" x14ac:dyDescent="0.45">
      <c r="A68" s="111" t="s">
        <v>35</v>
      </c>
      <c r="B68" s="103"/>
      <c r="C68" s="104"/>
      <c r="D68" s="41">
        <f t="shared" si="11"/>
        <v>0</v>
      </c>
      <c r="E68" s="120"/>
      <c r="F68" s="42"/>
      <c r="G68" s="42"/>
      <c r="H68" s="43">
        <f t="shared" si="12"/>
        <v>0</v>
      </c>
      <c r="I68" s="110">
        <f t="shared" si="13"/>
        <v>0</v>
      </c>
    </row>
    <row r="69" spans="1:9" x14ac:dyDescent="0.45">
      <c r="A69" s="109" t="s">
        <v>59</v>
      </c>
      <c r="B69" s="112"/>
      <c r="C69" s="112"/>
      <c r="D69" s="44">
        <f>SUM(D60:D68)</f>
        <v>0</v>
      </c>
      <c r="E69" s="112"/>
      <c r="F69" s="112"/>
      <c r="G69" s="112"/>
      <c r="H69" s="45">
        <f>SUM(H60:H68)</f>
        <v>0</v>
      </c>
      <c r="I69" s="110">
        <f>D69-H69</f>
        <v>0</v>
      </c>
    </row>
    <row r="70" spans="1:9" ht="14.65" thickBot="1" x14ac:dyDescent="0.5">
      <c r="A70" s="113"/>
      <c r="B70" s="112"/>
      <c r="C70" s="112"/>
      <c r="D70" s="112"/>
      <c r="E70" s="112"/>
      <c r="F70" s="112"/>
      <c r="G70" s="112"/>
      <c r="H70" s="112"/>
      <c r="I70" s="114"/>
    </row>
    <row r="71" spans="1:9" ht="14.65" thickBot="1" x14ac:dyDescent="0.5">
      <c r="A71" s="115" t="s">
        <v>60</v>
      </c>
      <c r="B71" s="116" t="s">
        <v>70</v>
      </c>
      <c r="C71" s="116"/>
      <c r="D71" s="116"/>
      <c r="E71" s="116"/>
      <c r="F71" s="116"/>
      <c r="G71" s="116"/>
      <c r="H71" s="46" t="e">
        <f>H69/D69</f>
        <v>#DIV/0!</v>
      </c>
      <c r="I71" s="117"/>
    </row>
    <row r="72" spans="1:9" ht="14.65" thickBot="1" x14ac:dyDescent="0.5"/>
    <row r="73" spans="1:9" ht="42.75" x14ac:dyDescent="0.45">
      <c r="A73" s="105" t="s">
        <v>77</v>
      </c>
      <c r="B73" s="106" t="s">
        <v>44</v>
      </c>
      <c r="C73" s="106" t="s">
        <v>45</v>
      </c>
      <c r="D73" s="106" t="s">
        <v>46</v>
      </c>
      <c r="E73" s="107" t="s">
        <v>47</v>
      </c>
      <c r="F73" s="107" t="s">
        <v>48</v>
      </c>
      <c r="G73" s="107" t="s">
        <v>49</v>
      </c>
      <c r="H73" s="107" t="s">
        <v>50</v>
      </c>
      <c r="I73" s="108" t="s">
        <v>51</v>
      </c>
    </row>
    <row r="74" spans="1:9" x14ac:dyDescent="0.45">
      <c r="A74" s="109" t="s">
        <v>52</v>
      </c>
      <c r="B74" s="39"/>
      <c r="C74" s="40"/>
      <c r="D74" s="41">
        <f>B74*C74</f>
        <v>0</v>
      </c>
      <c r="E74" s="120"/>
      <c r="F74" s="42"/>
      <c r="G74" s="42"/>
      <c r="H74" s="43">
        <f>E74*F74*G74*4.34</f>
        <v>0</v>
      </c>
      <c r="I74" s="110">
        <f>D74-H74</f>
        <v>0</v>
      </c>
    </row>
    <row r="75" spans="1:9" x14ac:dyDescent="0.45">
      <c r="A75" s="109" t="s">
        <v>53</v>
      </c>
      <c r="B75" s="39"/>
      <c r="C75" s="40"/>
      <c r="D75" s="41">
        <f t="shared" ref="D75:D82" si="14">B75*C75</f>
        <v>0</v>
      </c>
      <c r="E75" s="120"/>
      <c r="F75" s="42"/>
      <c r="G75" s="42"/>
      <c r="H75" s="43">
        <f t="shared" ref="H75:H82" si="15">E75*F75*G75*4.34</f>
        <v>0</v>
      </c>
      <c r="I75" s="110">
        <f t="shared" ref="I75:I82" si="16">D75-H75</f>
        <v>0</v>
      </c>
    </row>
    <row r="76" spans="1:9" x14ac:dyDescent="0.45">
      <c r="A76" s="109" t="s">
        <v>54</v>
      </c>
      <c r="B76" s="39"/>
      <c r="C76" s="40"/>
      <c r="D76" s="41">
        <f t="shared" si="14"/>
        <v>0</v>
      </c>
      <c r="E76" s="120"/>
      <c r="F76" s="42"/>
      <c r="G76" s="42"/>
      <c r="H76" s="43">
        <f t="shared" si="15"/>
        <v>0</v>
      </c>
      <c r="I76" s="110">
        <f t="shared" si="16"/>
        <v>0</v>
      </c>
    </row>
    <row r="77" spans="1:9" x14ac:dyDescent="0.45">
      <c r="A77" s="109" t="s">
        <v>55</v>
      </c>
      <c r="B77" s="39"/>
      <c r="C77" s="40"/>
      <c r="D77" s="41">
        <f t="shared" si="14"/>
        <v>0</v>
      </c>
      <c r="E77" s="120"/>
      <c r="F77" s="42"/>
      <c r="G77" s="42"/>
      <c r="H77" s="43">
        <f t="shared" si="15"/>
        <v>0</v>
      </c>
      <c r="I77" s="110">
        <f t="shared" si="16"/>
        <v>0</v>
      </c>
    </row>
    <row r="78" spans="1:9" x14ac:dyDescent="0.45">
      <c r="A78" s="109" t="s">
        <v>56</v>
      </c>
      <c r="B78" s="39"/>
      <c r="C78" s="40"/>
      <c r="D78" s="41">
        <f t="shared" si="14"/>
        <v>0</v>
      </c>
      <c r="E78" s="120"/>
      <c r="F78" s="42"/>
      <c r="G78" s="42"/>
      <c r="H78" s="43">
        <f t="shared" si="15"/>
        <v>0</v>
      </c>
      <c r="I78" s="110">
        <f t="shared" si="16"/>
        <v>0</v>
      </c>
    </row>
    <row r="79" spans="1:9" x14ac:dyDescent="0.45">
      <c r="A79" s="109" t="s">
        <v>57</v>
      </c>
      <c r="B79" s="39"/>
      <c r="C79" s="40"/>
      <c r="D79" s="41">
        <f t="shared" si="14"/>
        <v>0</v>
      </c>
      <c r="E79" s="120"/>
      <c r="F79" s="42"/>
      <c r="G79" s="42"/>
      <c r="H79" s="43">
        <f t="shared" si="15"/>
        <v>0</v>
      </c>
      <c r="I79" s="110">
        <f t="shared" si="16"/>
        <v>0</v>
      </c>
    </row>
    <row r="80" spans="1:9" x14ac:dyDescent="0.45">
      <c r="A80" s="109" t="s">
        <v>58</v>
      </c>
      <c r="B80" s="39"/>
      <c r="C80" s="40"/>
      <c r="D80" s="41">
        <f t="shared" si="14"/>
        <v>0</v>
      </c>
      <c r="E80" s="120"/>
      <c r="F80" s="42"/>
      <c r="G80" s="42"/>
      <c r="H80" s="43">
        <f t="shared" si="15"/>
        <v>0</v>
      </c>
      <c r="I80" s="110">
        <f t="shared" si="16"/>
        <v>0</v>
      </c>
    </row>
    <row r="81" spans="1:9" x14ac:dyDescent="0.45">
      <c r="A81" s="109" t="s">
        <v>35</v>
      </c>
      <c r="B81" s="39"/>
      <c r="C81" s="40"/>
      <c r="D81" s="41">
        <f t="shared" si="14"/>
        <v>0</v>
      </c>
      <c r="E81" s="120"/>
      <c r="F81" s="42"/>
      <c r="G81" s="42"/>
      <c r="H81" s="43">
        <f t="shared" si="15"/>
        <v>0</v>
      </c>
      <c r="I81" s="110">
        <f t="shared" si="16"/>
        <v>0</v>
      </c>
    </row>
    <row r="82" spans="1:9" x14ac:dyDescent="0.45">
      <c r="A82" s="111" t="s">
        <v>35</v>
      </c>
      <c r="B82" s="103"/>
      <c r="C82" s="104"/>
      <c r="D82" s="41">
        <f t="shared" si="14"/>
        <v>0</v>
      </c>
      <c r="E82" s="120"/>
      <c r="F82" s="42"/>
      <c r="G82" s="42"/>
      <c r="H82" s="43">
        <f t="shared" si="15"/>
        <v>0</v>
      </c>
      <c r="I82" s="110">
        <f t="shared" si="16"/>
        <v>0</v>
      </c>
    </row>
    <row r="83" spans="1:9" x14ac:dyDescent="0.45">
      <c r="A83" s="109" t="s">
        <v>59</v>
      </c>
      <c r="B83" s="112"/>
      <c r="C83" s="112"/>
      <c r="D83" s="44">
        <f>SUM(D74:D82)</f>
        <v>0</v>
      </c>
      <c r="E83" s="112"/>
      <c r="F83" s="112"/>
      <c r="G83" s="112"/>
      <c r="H83" s="45">
        <f>SUM(H74:H82)</f>
        <v>0</v>
      </c>
      <c r="I83" s="110">
        <f>D83-H83</f>
        <v>0</v>
      </c>
    </row>
    <row r="84" spans="1:9" ht="14.65" thickBot="1" x14ac:dyDescent="0.5">
      <c r="A84" s="113"/>
      <c r="B84" s="112"/>
      <c r="C84" s="112"/>
      <c r="D84" s="112"/>
      <c r="E84" s="112"/>
      <c r="F84" s="112"/>
      <c r="G84" s="112"/>
      <c r="H84" s="112"/>
      <c r="I84" s="114"/>
    </row>
    <row r="85" spans="1:9" ht="14.65" thickBot="1" x14ac:dyDescent="0.5">
      <c r="A85" s="115" t="s">
        <v>60</v>
      </c>
      <c r="B85" s="116" t="s">
        <v>70</v>
      </c>
      <c r="C85" s="116"/>
      <c r="D85" s="116"/>
      <c r="E85" s="116"/>
      <c r="F85" s="116"/>
      <c r="G85" s="116"/>
      <c r="H85" s="46" t="e">
        <f>H83/D83</f>
        <v>#DIV/0!</v>
      </c>
      <c r="I85" s="117"/>
    </row>
    <row r="86" spans="1:9" ht="14.65" thickBot="1" x14ac:dyDescent="0.5"/>
    <row r="87" spans="1:9" ht="42.75" x14ac:dyDescent="0.45">
      <c r="A87" s="105" t="s">
        <v>78</v>
      </c>
      <c r="B87" s="106" t="s">
        <v>44</v>
      </c>
      <c r="C87" s="106" t="s">
        <v>45</v>
      </c>
      <c r="D87" s="106" t="s">
        <v>46</v>
      </c>
      <c r="E87" s="107" t="s">
        <v>47</v>
      </c>
      <c r="F87" s="107" t="s">
        <v>48</v>
      </c>
      <c r="G87" s="107" t="s">
        <v>49</v>
      </c>
      <c r="H87" s="107" t="s">
        <v>50</v>
      </c>
      <c r="I87" s="108" t="s">
        <v>51</v>
      </c>
    </row>
    <row r="88" spans="1:9" x14ac:dyDescent="0.45">
      <c r="A88" s="109" t="s">
        <v>52</v>
      </c>
      <c r="B88" s="39"/>
      <c r="C88" s="40"/>
      <c r="D88" s="41">
        <f>B88*C88</f>
        <v>0</v>
      </c>
      <c r="E88" s="120"/>
      <c r="F88" s="42"/>
      <c r="G88" s="42"/>
      <c r="H88" s="43">
        <f>E88*F88*G88*4.34</f>
        <v>0</v>
      </c>
      <c r="I88" s="110">
        <f>D88-H88</f>
        <v>0</v>
      </c>
    </row>
    <row r="89" spans="1:9" x14ac:dyDescent="0.45">
      <c r="A89" s="109" t="s">
        <v>53</v>
      </c>
      <c r="B89" s="39"/>
      <c r="C89" s="40"/>
      <c r="D89" s="41">
        <f t="shared" ref="D89:D96" si="17">B89*C89</f>
        <v>0</v>
      </c>
      <c r="E89" s="120"/>
      <c r="F89" s="42"/>
      <c r="G89" s="42"/>
      <c r="H89" s="43">
        <f t="shared" ref="H89:H96" si="18">E89*F89*G89*4.34</f>
        <v>0</v>
      </c>
      <c r="I89" s="110">
        <f t="shared" ref="I89:I96" si="19">D89-H89</f>
        <v>0</v>
      </c>
    </row>
    <row r="90" spans="1:9" x14ac:dyDescent="0.45">
      <c r="A90" s="109" t="s">
        <v>54</v>
      </c>
      <c r="B90" s="39"/>
      <c r="C90" s="40"/>
      <c r="D90" s="41">
        <f t="shared" si="17"/>
        <v>0</v>
      </c>
      <c r="E90" s="120"/>
      <c r="F90" s="42"/>
      <c r="G90" s="42"/>
      <c r="H90" s="43">
        <f t="shared" si="18"/>
        <v>0</v>
      </c>
      <c r="I90" s="110">
        <f t="shared" si="19"/>
        <v>0</v>
      </c>
    </row>
    <row r="91" spans="1:9" x14ac:dyDescent="0.45">
      <c r="A91" s="109" t="s">
        <v>55</v>
      </c>
      <c r="B91" s="39"/>
      <c r="C91" s="40"/>
      <c r="D91" s="41">
        <f t="shared" si="17"/>
        <v>0</v>
      </c>
      <c r="E91" s="120"/>
      <c r="F91" s="42"/>
      <c r="G91" s="42"/>
      <c r="H91" s="43">
        <f t="shared" si="18"/>
        <v>0</v>
      </c>
      <c r="I91" s="110">
        <f t="shared" si="19"/>
        <v>0</v>
      </c>
    </row>
    <row r="92" spans="1:9" x14ac:dyDescent="0.45">
      <c r="A92" s="109" t="s">
        <v>56</v>
      </c>
      <c r="B92" s="39"/>
      <c r="C92" s="40"/>
      <c r="D92" s="41">
        <f t="shared" si="17"/>
        <v>0</v>
      </c>
      <c r="E92" s="120"/>
      <c r="F92" s="42"/>
      <c r="G92" s="42"/>
      <c r="H92" s="43">
        <f t="shared" si="18"/>
        <v>0</v>
      </c>
      <c r="I92" s="110">
        <f t="shared" si="19"/>
        <v>0</v>
      </c>
    </row>
    <row r="93" spans="1:9" x14ac:dyDescent="0.45">
      <c r="A93" s="109" t="s">
        <v>57</v>
      </c>
      <c r="B93" s="39"/>
      <c r="C93" s="40"/>
      <c r="D93" s="41">
        <f t="shared" si="17"/>
        <v>0</v>
      </c>
      <c r="E93" s="120"/>
      <c r="F93" s="42"/>
      <c r="G93" s="42"/>
      <c r="H93" s="43">
        <f t="shared" si="18"/>
        <v>0</v>
      </c>
      <c r="I93" s="110">
        <f t="shared" si="19"/>
        <v>0</v>
      </c>
    </row>
    <row r="94" spans="1:9" x14ac:dyDescent="0.45">
      <c r="A94" s="109" t="s">
        <v>58</v>
      </c>
      <c r="B94" s="39"/>
      <c r="C94" s="40"/>
      <c r="D94" s="41">
        <f t="shared" si="17"/>
        <v>0</v>
      </c>
      <c r="E94" s="120"/>
      <c r="F94" s="42"/>
      <c r="G94" s="42"/>
      <c r="H94" s="43">
        <f t="shared" si="18"/>
        <v>0</v>
      </c>
      <c r="I94" s="110">
        <f t="shared" si="19"/>
        <v>0</v>
      </c>
    </row>
    <row r="95" spans="1:9" x14ac:dyDescent="0.45">
      <c r="A95" s="109" t="s">
        <v>35</v>
      </c>
      <c r="B95" s="39"/>
      <c r="C95" s="40"/>
      <c r="D95" s="41">
        <f t="shared" si="17"/>
        <v>0</v>
      </c>
      <c r="E95" s="120"/>
      <c r="F95" s="42"/>
      <c r="G95" s="42"/>
      <c r="H95" s="43">
        <f t="shared" si="18"/>
        <v>0</v>
      </c>
      <c r="I95" s="110">
        <f t="shared" si="19"/>
        <v>0</v>
      </c>
    </row>
    <row r="96" spans="1:9" x14ac:dyDescent="0.45">
      <c r="A96" s="111" t="s">
        <v>35</v>
      </c>
      <c r="B96" s="103"/>
      <c r="C96" s="104"/>
      <c r="D96" s="41">
        <f t="shared" si="17"/>
        <v>0</v>
      </c>
      <c r="E96" s="120"/>
      <c r="F96" s="42"/>
      <c r="G96" s="42"/>
      <c r="H96" s="43">
        <f t="shared" si="18"/>
        <v>0</v>
      </c>
      <c r="I96" s="110">
        <f t="shared" si="19"/>
        <v>0</v>
      </c>
    </row>
    <row r="97" spans="1:9" x14ac:dyDescent="0.45">
      <c r="A97" s="109" t="s">
        <v>59</v>
      </c>
      <c r="B97" s="112"/>
      <c r="C97" s="112"/>
      <c r="D97" s="44">
        <f>SUM(D88:D96)</f>
        <v>0</v>
      </c>
      <c r="E97" s="112"/>
      <c r="F97" s="112"/>
      <c r="G97" s="112"/>
      <c r="H97" s="45">
        <f>SUM(H88:H96)</f>
        <v>0</v>
      </c>
      <c r="I97" s="110">
        <f>D97-H97</f>
        <v>0</v>
      </c>
    </row>
    <row r="98" spans="1:9" ht="14.65" thickBot="1" x14ac:dyDescent="0.5">
      <c r="A98" s="113"/>
      <c r="B98" s="112"/>
      <c r="C98" s="112"/>
      <c r="D98" s="112"/>
      <c r="E98" s="112"/>
      <c r="F98" s="112"/>
      <c r="G98" s="112"/>
      <c r="H98" s="112"/>
      <c r="I98" s="114"/>
    </row>
    <row r="99" spans="1:9" ht="14.65" thickBot="1" x14ac:dyDescent="0.5">
      <c r="A99" s="115" t="s">
        <v>60</v>
      </c>
      <c r="B99" s="116" t="s">
        <v>70</v>
      </c>
      <c r="C99" s="116"/>
      <c r="D99" s="116"/>
      <c r="E99" s="116"/>
      <c r="F99" s="116"/>
      <c r="G99" s="116"/>
      <c r="H99" s="46" t="e">
        <f>H97/D97</f>
        <v>#DIV/0!</v>
      </c>
      <c r="I99" s="117"/>
    </row>
    <row r="100" spans="1:9" ht="14.65" thickBot="1" x14ac:dyDescent="0.5"/>
    <row r="101" spans="1:9" ht="42.75" x14ac:dyDescent="0.45">
      <c r="A101" s="105" t="s">
        <v>79</v>
      </c>
      <c r="B101" s="106" t="s">
        <v>44</v>
      </c>
      <c r="C101" s="106" t="s">
        <v>45</v>
      </c>
      <c r="D101" s="106" t="s">
        <v>46</v>
      </c>
      <c r="E101" s="107" t="s">
        <v>47</v>
      </c>
      <c r="F101" s="107" t="s">
        <v>48</v>
      </c>
      <c r="G101" s="107" t="s">
        <v>49</v>
      </c>
      <c r="H101" s="107" t="s">
        <v>50</v>
      </c>
      <c r="I101" s="108" t="s">
        <v>51</v>
      </c>
    </row>
    <row r="102" spans="1:9" x14ac:dyDescent="0.45">
      <c r="A102" s="109" t="s">
        <v>52</v>
      </c>
      <c r="B102" s="39"/>
      <c r="C102" s="40"/>
      <c r="D102" s="41">
        <f>B102*C102</f>
        <v>0</v>
      </c>
      <c r="E102" s="120"/>
      <c r="F102" s="42"/>
      <c r="G102" s="42"/>
      <c r="H102" s="43">
        <f>E102*F102*G102*4.34</f>
        <v>0</v>
      </c>
      <c r="I102" s="110">
        <f>D102-H102</f>
        <v>0</v>
      </c>
    </row>
    <row r="103" spans="1:9" x14ac:dyDescent="0.45">
      <c r="A103" s="109" t="s">
        <v>53</v>
      </c>
      <c r="B103" s="39"/>
      <c r="C103" s="40"/>
      <c r="D103" s="41">
        <f t="shared" ref="D103:D110" si="20">B103*C103</f>
        <v>0</v>
      </c>
      <c r="E103" s="120"/>
      <c r="F103" s="42"/>
      <c r="G103" s="42"/>
      <c r="H103" s="43">
        <f t="shared" ref="H103:H110" si="21">E103*F103*G103*4.34</f>
        <v>0</v>
      </c>
      <c r="I103" s="110">
        <f t="shared" ref="I103:I110" si="22">D103-H103</f>
        <v>0</v>
      </c>
    </row>
    <row r="104" spans="1:9" x14ac:dyDescent="0.45">
      <c r="A104" s="109" t="s">
        <v>54</v>
      </c>
      <c r="B104" s="39"/>
      <c r="C104" s="40"/>
      <c r="D104" s="41">
        <f t="shared" si="20"/>
        <v>0</v>
      </c>
      <c r="E104" s="120"/>
      <c r="F104" s="42"/>
      <c r="G104" s="42"/>
      <c r="H104" s="43">
        <f t="shared" si="21"/>
        <v>0</v>
      </c>
      <c r="I104" s="110">
        <f t="shared" si="22"/>
        <v>0</v>
      </c>
    </row>
    <row r="105" spans="1:9" x14ac:dyDescent="0.45">
      <c r="A105" s="109" t="s">
        <v>55</v>
      </c>
      <c r="B105" s="39"/>
      <c r="C105" s="40"/>
      <c r="D105" s="41">
        <f t="shared" si="20"/>
        <v>0</v>
      </c>
      <c r="E105" s="120"/>
      <c r="F105" s="42"/>
      <c r="G105" s="42"/>
      <c r="H105" s="43">
        <f t="shared" si="21"/>
        <v>0</v>
      </c>
      <c r="I105" s="110">
        <f t="shared" si="22"/>
        <v>0</v>
      </c>
    </row>
    <row r="106" spans="1:9" x14ac:dyDescent="0.45">
      <c r="A106" s="109" t="s">
        <v>56</v>
      </c>
      <c r="B106" s="39"/>
      <c r="C106" s="40"/>
      <c r="D106" s="41">
        <f t="shared" si="20"/>
        <v>0</v>
      </c>
      <c r="E106" s="120"/>
      <c r="F106" s="42"/>
      <c r="G106" s="42"/>
      <c r="H106" s="43">
        <f t="shared" si="21"/>
        <v>0</v>
      </c>
      <c r="I106" s="110">
        <f t="shared" si="22"/>
        <v>0</v>
      </c>
    </row>
    <row r="107" spans="1:9" x14ac:dyDescent="0.45">
      <c r="A107" s="109" t="s">
        <v>57</v>
      </c>
      <c r="B107" s="39"/>
      <c r="C107" s="40"/>
      <c r="D107" s="41">
        <f t="shared" si="20"/>
        <v>0</v>
      </c>
      <c r="E107" s="120"/>
      <c r="F107" s="42"/>
      <c r="G107" s="42"/>
      <c r="H107" s="43">
        <f t="shared" si="21"/>
        <v>0</v>
      </c>
      <c r="I107" s="110">
        <f t="shared" si="22"/>
        <v>0</v>
      </c>
    </row>
    <row r="108" spans="1:9" x14ac:dyDescent="0.45">
      <c r="A108" s="109" t="s">
        <v>58</v>
      </c>
      <c r="B108" s="39"/>
      <c r="C108" s="40"/>
      <c r="D108" s="41">
        <f t="shared" si="20"/>
        <v>0</v>
      </c>
      <c r="E108" s="120"/>
      <c r="F108" s="42"/>
      <c r="G108" s="42"/>
      <c r="H108" s="43">
        <f t="shared" si="21"/>
        <v>0</v>
      </c>
      <c r="I108" s="110">
        <f t="shared" si="22"/>
        <v>0</v>
      </c>
    </row>
    <row r="109" spans="1:9" x14ac:dyDescent="0.45">
      <c r="A109" s="109" t="s">
        <v>35</v>
      </c>
      <c r="B109" s="39"/>
      <c r="C109" s="40"/>
      <c r="D109" s="41">
        <f t="shared" si="20"/>
        <v>0</v>
      </c>
      <c r="E109" s="120"/>
      <c r="F109" s="42"/>
      <c r="G109" s="42"/>
      <c r="H109" s="43">
        <f t="shared" si="21"/>
        <v>0</v>
      </c>
      <c r="I109" s="110">
        <f t="shared" si="22"/>
        <v>0</v>
      </c>
    </row>
    <row r="110" spans="1:9" x14ac:dyDescent="0.45">
      <c r="A110" s="111" t="s">
        <v>35</v>
      </c>
      <c r="B110" s="103"/>
      <c r="C110" s="104"/>
      <c r="D110" s="41">
        <f t="shared" si="20"/>
        <v>0</v>
      </c>
      <c r="E110" s="120"/>
      <c r="F110" s="42"/>
      <c r="G110" s="42"/>
      <c r="H110" s="43">
        <f t="shared" si="21"/>
        <v>0</v>
      </c>
      <c r="I110" s="110">
        <f t="shared" si="22"/>
        <v>0</v>
      </c>
    </row>
    <row r="111" spans="1:9" x14ac:dyDescent="0.45">
      <c r="A111" s="109" t="s">
        <v>59</v>
      </c>
      <c r="B111" s="112"/>
      <c r="C111" s="112"/>
      <c r="D111" s="44">
        <f>SUM(D102:D110)</f>
        <v>0</v>
      </c>
      <c r="E111" s="112"/>
      <c r="F111" s="112"/>
      <c r="G111" s="112"/>
      <c r="H111" s="45">
        <f>SUM(H102:H110)</f>
        <v>0</v>
      </c>
      <c r="I111" s="110">
        <f>D111-H111</f>
        <v>0</v>
      </c>
    </row>
    <row r="112" spans="1:9" ht="14.65" thickBot="1" x14ac:dyDescent="0.5">
      <c r="A112" s="113"/>
      <c r="B112" s="112"/>
      <c r="C112" s="112"/>
      <c r="D112" s="112"/>
      <c r="E112" s="112"/>
      <c r="F112" s="112"/>
      <c r="G112" s="112"/>
      <c r="H112" s="112"/>
      <c r="I112" s="114"/>
    </row>
    <row r="113" spans="1:9" ht="14.65" thickBot="1" x14ac:dyDescent="0.5">
      <c r="A113" s="115" t="s">
        <v>60</v>
      </c>
      <c r="B113" s="116" t="s">
        <v>70</v>
      </c>
      <c r="C113" s="116"/>
      <c r="D113" s="116"/>
      <c r="E113" s="116"/>
      <c r="F113" s="116"/>
      <c r="G113" s="116"/>
      <c r="H113" s="46" t="e">
        <f>H111/D111</f>
        <v>#DIV/0!</v>
      </c>
      <c r="I113" s="117"/>
    </row>
    <row r="114" spans="1:9" ht="14.65" thickBot="1" x14ac:dyDescent="0.5"/>
    <row r="115" spans="1:9" ht="42.75" x14ac:dyDescent="0.45">
      <c r="A115" s="105" t="s">
        <v>80</v>
      </c>
      <c r="B115" s="106" t="s">
        <v>44</v>
      </c>
      <c r="C115" s="106" t="s">
        <v>45</v>
      </c>
      <c r="D115" s="106" t="s">
        <v>46</v>
      </c>
      <c r="E115" s="107" t="s">
        <v>47</v>
      </c>
      <c r="F115" s="107" t="s">
        <v>48</v>
      </c>
      <c r="G115" s="107" t="s">
        <v>49</v>
      </c>
      <c r="H115" s="107" t="s">
        <v>50</v>
      </c>
      <c r="I115" s="108" t="s">
        <v>51</v>
      </c>
    </row>
    <row r="116" spans="1:9" x14ac:dyDescent="0.45">
      <c r="A116" s="109" t="s">
        <v>52</v>
      </c>
      <c r="B116" s="39"/>
      <c r="C116" s="40"/>
      <c r="D116" s="41">
        <f>B116*C116</f>
        <v>0</v>
      </c>
      <c r="E116" s="120"/>
      <c r="F116" s="42"/>
      <c r="G116" s="42"/>
      <c r="H116" s="43">
        <f>E116*F116*G116*4.34</f>
        <v>0</v>
      </c>
      <c r="I116" s="110">
        <f>D116-H116</f>
        <v>0</v>
      </c>
    </row>
    <row r="117" spans="1:9" x14ac:dyDescent="0.45">
      <c r="A117" s="109" t="s">
        <v>53</v>
      </c>
      <c r="B117" s="39"/>
      <c r="C117" s="40"/>
      <c r="D117" s="41">
        <f t="shared" ref="D117:D124" si="23">B117*C117</f>
        <v>0</v>
      </c>
      <c r="E117" s="120"/>
      <c r="F117" s="42"/>
      <c r="G117" s="42"/>
      <c r="H117" s="43">
        <f t="shared" ref="H117:H124" si="24">E117*F117*G117*4.34</f>
        <v>0</v>
      </c>
      <c r="I117" s="110">
        <f t="shared" ref="I117:I124" si="25">D117-H117</f>
        <v>0</v>
      </c>
    </row>
    <row r="118" spans="1:9" x14ac:dyDescent="0.45">
      <c r="A118" s="109" t="s">
        <v>54</v>
      </c>
      <c r="B118" s="39"/>
      <c r="C118" s="40"/>
      <c r="D118" s="41">
        <f t="shared" si="23"/>
        <v>0</v>
      </c>
      <c r="E118" s="120"/>
      <c r="F118" s="42"/>
      <c r="G118" s="42"/>
      <c r="H118" s="43">
        <f t="shared" si="24"/>
        <v>0</v>
      </c>
      <c r="I118" s="110">
        <f t="shared" si="25"/>
        <v>0</v>
      </c>
    </row>
    <row r="119" spans="1:9" x14ac:dyDescent="0.45">
      <c r="A119" s="109" t="s">
        <v>55</v>
      </c>
      <c r="B119" s="39"/>
      <c r="C119" s="40"/>
      <c r="D119" s="41">
        <f t="shared" si="23"/>
        <v>0</v>
      </c>
      <c r="E119" s="120"/>
      <c r="F119" s="42"/>
      <c r="G119" s="42"/>
      <c r="H119" s="43">
        <f t="shared" si="24"/>
        <v>0</v>
      </c>
      <c r="I119" s="110">
        <f t="shared" si="25"/>
        <v>0</v>
      </c>
    </row>
    <row r="120" spans="1:9" x14ac:dyDescent="0.45">
      <c r="A120" s="109" t="s">
        <v>56</v>
      </c>
      <c r="B120" s="39"/>
      <c r="C120" s="40"/>
      <c r="D120" s="41">
        <f t="shared" si="23"/>
        <v>0</v>
      </c>
      <c r="E120" s="120"/>
      <c r="F120" s="42"/>
      <c r="G120" s="42"/>
      <c r="H120" s="43">
        <f t="shared" si="24"/>
        <v>0</v>
      </c>
      <c r="I120" s="110">
        <f t="shared" si="25"/>
        <v>0</v>
      </c>
    </row>
    <row r="121" spans="1:9" x14ac:dyDescent="0.45">
      <c r="A121" s="109" t="s">
        <v>57</v>
      </c>
      <c r="B121" s="39"/>
      <c r="C121" s="40"/>
      <c r="D121" s="41">
        <f t="shared" si="23"/>
        <v>0</v>
      </c>
      <c r="E121" s="120"/>
      <c r="F121" s="42"/>
      <c r="G121" s="42"/>
      <c r="H121" s="43">
        <f t="shared" si="24"/>
        <v>0</v>
      </c>
      <c r="I121" s="110">
        <f t="shared" si="25"/>
        <v>0</v>
      </c>
    </row>
    <row r="122" spans="1:9" x14ac:dyDescent="0.45">
      <c r="A122" s="109" t="s">
        <v>58</v>
      </c>
      <c r="B122" s="39"/>
      <c r="C122" s="40"/>
      <c r="D122" s="41">
        <f t="shared" si="23"/>
        <v>0</v>
      </c>
      <c r="E122" s="120"/>
      <c r="F122" s="42"/>
      <c r="G122" s="42"/>
      <c r="H122" s="43">
        <f t="shared" si="24"/>
        <v>0</v>
      </c>
      <c r="I122" s="110">
        <f t="shared" si="25"/>
        <v>0</v>
      </c>
    </row>
    <row r="123" spans="1:9" x14ac:dyDescent="0.45">
      <c r="A123" s="109" t="s">
        <v>35</v>
      </c>
      <c r="B123" s="39"/>
      <c r="C123" s="40"/>
      <c r="D123" s="41">
        <f t="shared" si="23"/>
        <v>0</v>
      </c>
      <c r="E123" s="120"/>
      <c r="F123" s="42"/>
      <c r="G123" s="42"/>
      <c r="H123" s="43">
        <f t="shared" si="24"/>
        <v>0</v>
      </c>
      <c r="I123" s="110">
        <f t="shared" si="25"/>
        <v>0</v>
      </c>
    </row>
    <row r="124" spans="1:9" x14ac:dyDescent="0.45">
      <c r="A124" s="111" t="s">
        <v>35</v>
      </c>
      <c r="B124" s="103"/>
      <c r="C124" s="104"/>
      <c r="D124" s="41">
        <f t="shared" si="23"/>
        <v>0</v>
      </c>
      <c r="E124" s="120"/>
      <c r="F124" s="42"/>
      <c r="G124" s="42"/>
      <c r="H124" s="43">
        <f t="shared" si="24"/>
        <v>0</v>
      </c>
      <c r="I124" s="110">
        <f t="shared" si="25"/>
        <v>0</v>
      </c>
    </row>
    <row r="125" spans="1:9" x14ac:dyDescent="0.45">
      <c r="A125" s="109" t="s">
        <v>59</v>
      </c>
      <c r="B125" s="112"/>
      <c r="C125" s="112"/>
      <c r="D125" s="44">
        <f>SUM(D116:D124)</f>
        <v>0</v>
      </c>
      <c r="E125" s="112"/>
      <c r="F125" s="112"/>
      <c r="G125" s="112"/>
      <c r="H125" s="45">
        <f>SUM(H116:H124)</f>
        <v>0</v>
      </c>
      <c r="I125" s="110">
        <f>D125-H125</f>
        <v>0</v>
      </c>
    </row>
    <row r="126" spans="1:9" ht="14.65" thickBot="1" x14ac:dyDescent="0.5">
      <c r="A126" s="113"/>
      <c r="B126" s="112"/>
      <c r="C126" s="112"/>
      <c r="D126" s="112"/>
      <c r="E126" s="112"/>
      <c r="F126" s="112"/>
      <c r="G126" s="112"/>
      <c r="H126" s="112"/>
      <c r="I126" s="114"/>
    </row>
    <row r="127" spans="1:9" ht="14.65" thickBot="1" x14ac:dyDescent="0.5">
      <c r="A127" s="115" t="s">
        <v>60</v>
      </c>
      <c r="B127" s="116" t="s">
        <v>70</v>
      </c>
      <c r="C127" s="116"/>
      <c r="D127" s="116"/>
      <c r="E127" s="116"/>
      <c r="F127" s="116"/>
      <c r="G127" s="116"/>
      <c r="H127" s="46" t="e">
        <f>H125/D125</f>
        <v>#DIV/0!</v>
      </c>
      <c r="I127" s="117"/>
    </row>
    <row r="128" spans="1:9" ht="14.65" thickBot="1" x14ac:dyDescent="0.5"/>
    <row r="129" spans="1:9" ht="42.75" x14ac:dyDescent="0.45">
      <c r="A129" s="105" t="s">
        <v>72</v>
      </c>
      <c r="B129" s="106" t="s">
        <v>44</v>
      </c>
      <c r="C129" s="106" t="s">
        <v>45</v>
      </c>
      <c r="D129" s="106" t="s">
        <v>46</v>
      </c>
      <c r="E129" s="107" t="s">
        <v>47</v>
      </c>
      <c r="F129" s="107" t="s">
        <v>48</v>
      </c>
      <c r="G129" s="107" t="s">
        <v>49</v>
      </c>
      <c r="H129" s="107" t="s">
        <v>50</v>
      </c>
      <c r="I129" s="108" t="s">
        <v>51</v>
      </c>
    </row>
    <row r="130" spans="1:9" x14ac:dyDescent="0.45">
      <c r="A130" s="109" t="s">
        <v>52</v>
      </c>
      <c r="B130" s="39"/>
      <c r="C130" s="40"/>
      <c r="D130" s="41">
        <f>B130*C130</f>
        <v>0</v>
      </c>
      <c r="E130" s="120"/>
      <c r="F130" s="42"/>
      <c r="G130" s="42"/>
      <c r="H130" s="43">
        <f>E130*F130*G130*4.34</f>
        <v>0</v>
      </c>
      <c r="I130" s="110">
        <f>D130-H130</f>
        <v>0</v>
      </c>
    </row>
    <row r="131" spans="1:9" x14ac:dyDescent="0.45">
      <c r="A131" s="109" t="s">
        <v>53</v>
      </c>
      <c r="B131" s="39"/>
      <c r="C131" s="40"/>
      <c r="D131" s="41">
        <f t="shared" ref="D131:D138" si="26">B131*C131</f>
        <v>0</v>
      </c>
      <c r="E131" s="120"/>
      <c r="F131" s="42"/>
      <c r="G131" s="42"/>
      <c r="H131" s="43">
        <f t="shared" ref="H131:H138" si="27">E131*F131*G131*4.34</f>
        <v>0</v>
      </c>
      <c r="I131" s="110">
        <f t="shared" ref="I131:I138" si="28">D131-H131</f>
        <v>0</v>
      </c>
    </row>
    <row r="132" spans="1:9" x14ac:dyDescent="0.45">
      <c r="A132" s="109" t="s">
        <v>54</v>
      </c>
      <c r="B132" s="39"/>
      <c r="C132" s="40"/>
      <c r="D132" s="41">
        <f t="shared" si="26"/>
        <v>0</v>
      </c>
      <c r="E132" s="120"/>
      <c r="F132" s="42"/>
      <c r="G132" s="42"/>
      <c r="H132" s="43">
        <f t="shared" si="27"/>
        <v>0</v>
      </c>
      <c r="I132" s="110">
        <f t="shared" si="28"/>
        <v>0</v>
      </c>
    </row>
    <row r="133" spans="1:9" x14ac:dyDescent="0.45">
      <c r="A133" s="109" t="s">
        <v>55</v>
      </c>
      <c r="B133" s="39"/>
      <c r="C133" s="40"/>
      <c r="D133" s="41">
        <f t="shared" si="26"/>
        <v>0</v>
      </c>
      <c r="E133" s="120"/>
      <c r="F133" s="42"/>
      <c r="G133" s="42"/>
      <c r="H133" s="43">
        <f t="shared" si="27"/>
        <v>0</v>
      </c>
      <c r="I133" s="110">
        <f t="shared" si="28"/>
        <v>0</v>
      </c>
    </row>
    <row r="134" spans="1:9" x14ac:dyDescent="0.45">
      <c r="A134" s="109" t="s">
        <v>56</v>
      </c>
      <c r="B134" s="39"/>
      <c r="C134" s="40"/>
      <c r="D134" s="41">
        <f t="shared" si="26"/>
        <v>0</v>
      </c>
      <c r="E134" s="120"/>
      <c r="F134" s="42"/>
      <c r="G134" s="42"/>
      <c r="H134" s="43">
        <f t="shared" si="27"/>
        <v>0</v>
      </c>
      <c r="I134" s="110">
        <f t="shared" si="28"/>
        <v>0</v>
      </c>
    </row>
    <row r="135" spans="1:9" x14ac:dyDescent="0.45">
      <c r="A135" s="109" t="s">
        <v>57</v>
      </c>
      <c r="B135" s="39"/>
      <c r="C135" s="40"/>
      <c r="D135" s="41">
        <f t="shared" si="26"/>
        <v>0</v>
      </c>
      <c r="E135" s="120"/>
      <c r="F135" s="42"/>
      <c r="G135" s="42"/>
      <c r="H135" s="43">
        <f t="shared" si="27"/>
        <v>0</v>
      </c>
      <c r="I135" s="110">
        <f t="shared" si="28"/>
        <v>0</v>
      </c>
    </row>
    <row r="136" spans="1:9" x14ac:dyDescent="0.45">
      <c r="A136" s="109" t="s">
        <v>58</v>
      </c>
      <c r="B136" s="39"/>
      <c r="C136" s="40"/>
      <c r="D136" s="41">
        <f t="shared" si="26"/>
        <v>0</v>
      </c>
      <c r="E136" s="120"/>
      <c r="F136" s="42"/>
      <c r="G136" s="42"/>
      <c r="H136" s="43">
        <f t="shared" si="27"/>
        <v>0</v>
      </c>
      <c r="I136" s="110">
        <f t="shared" si="28"/>
        <v>0</v>
      </c>
    </row>
    <row r="137" spans="1:9" x14ac:dyDescent="0.45">
      <c r="A137" s="109" t="s">
        <v>35</v>
      </c>
      <c r="B137" s="39"/>
      <c r="C137" s="40"/>
      <c r="D137" s="41">
        <f t="shared" si="26"/>
        <v>0</v>
      </c>
      <c r="E137" s="120"/>
      <c r="F137" s="42"/>
      <c r="G137" s="42"/>
      <c r="H137" s="43">
        <f t="shared" si="27"/>
        <v>0</v>
      </c>
      <c r="I137" s="110">
        <f t="shared" si="28"/>
        <v>0</v>
      </c>
    </row>
    <row r="138" spans="1:9" x14ac:dyDescent="0.45">
      <c r="A138" s="111" t="s">
        <v>35</v>
      </c>
      <c r="B138" s="103"/>
      <c r="C138" s="104"/>
      <c r="D138" s="41">
        <f t="shared" si="26"/>
        <v>0</v>
      </c>
      <c r="E138" s="120"/>
      <c r="F138" s="42"/>
      <c r="G138" s="42"/>
      <c r="H138" s="43">
        <f t="shared" si="27"/>
        <v>0</v>
      </c>
      <c r="I138" s="110">
        <f t="shared" si="28"/>
        <v>0</v>
      </c>
    </row>
    <row r="139" spans="1:9" x14ac:dyDescent="0.45">
      <c r="A139" s="109" t="s">
        <v>59</v>
      </c>
      <c r="B139" s="112"/>
      <c r="C139" s="112"/>
      <c r="D139" s="44">
        <f>SUM(D130:D138)</f>
        <v>0</v>
      </c>
      <c r="E139" s="112"/>
      <c r="F139" s="112"/>
      <c r="G139" s="112"/>
      <c r="H139" s="45">
        <f>SUM(H130:H138)</f>
        <v>0</v>
      </c>
      <c r="I139" s="110">
        <f>D139-H139</f>
        <v>0</v>
      </c>
    </row>
    <row r="140" spans="1:9" ht="14.65" thickBot="1" x14ac:dyDescent="0.5">
      <c r="A140" s="113"/>
      <c r="B140" s="112"/>
      <c r="C140" s="112"/>
      <c r="D140" s="112"/>
      <c r="E140" s="112"/>
      <c r="F140" s="112"/>
      <c r="G140" s="112"/>
      <c r="H140" s="112"/>
      <c r="I140" s="114"/>
    </row>
    <row r="141" spans="1:9" ht="14.65" thickBot="1" x14ac:dyDescent="0.5">
      <c r="A141" s="115" t="s">
        <v>60</v>
      </c>
      <c r="B141" s="116" t="s">
        <v>70</v>
      </c>
      <c r="C141" s="116"/>
      <c r="D141" s="116"/>
      <c r="E141" s="116"/>
      <c r="F141" s="116"/>
      <c r="G141" s="116"/>
      <c r="H141" s="46" t="e">
        <f>H139/D139</f>
        <v>#DIV/0!</v>
      </c>
      <c r="I141" s="117"/>
    </row>
    <row r="142" spans="1:9" ht="14.65" thickBot="1" x14ac:dyDescent="0.5"/>
    <row r="143" spans="1:9" ht="42.75" x14ac:dyDescent="0.45">
      <c r="A143" s="105" t="s">
        <v>72</v>
      </c>
      <c r="B143" s="106" t="s">
        <v>44</v>
      </c>
      <c r="C143" s="106" t="s">
        <v>45</v>
      </c>
      <c r="D143" s="106" t="s">
        <v>46</v>
      </c>
      <c r="E143" s="107" t="s">
        <v>47</v>
      </c>
      <c r="F143" s="107" t="s">
        <v>48</v>
      </c>
      <c r="G143" s="107" t="s">
        <v>49</v>
      </c>
      <c r="H143" s="107" t="s">
        <v>50</v>
      </c>
      <c r="I143" s="108" t="s">
        <v>51</v>
      </c>
    </row>
    <row r="144" spans="1:9" x14ac:dyDescent="0.45">
      <c r="A144" s="109" t="s">
        <v>52</v>
      </c>
      <c r="B144" s="39"/>
      <c r="C144" s="40"/>
      <c r="D144" s="41">
        <f>B144*C144</f>
        <v>0</v>
      </c>
      <c r="E144" s="120"/>
      <c r="F144" s="42"/>
      <c r="G144" s="42"/>
      <c r="H144" s="43">
        <f>E144*F144*G144*4.34</f>
        <v>0</v>
      </c>
      <c r="I144" s="110">
        <f>D144-H144</f>
        <v>0</v>
      </c>
    </row>
    <row r="145" spans="1:9" x14ac:dyDescent="0.45">
      <c r="A145" s="109" t="s">
        <v>53</v>
      </c>
      <c r="B145" s="39"/>
      <c r="C145" s="40"/>
      <c r="D145" s="41">
        <f t="shared" ref="D145:D152" si="29">B145*C145</f>
        <v>0</v>
      </c>
      <c r="E145" s="120"/>
      <c r="F145" s="42"/>
      <c r="G145" s="42"/>
      <c r="H145" s="43">
        <f t="shared" ref="H145:H152" si="30">E145*F145*G145*4.34</f>
        <v>0</v>
      </c>
      <c r="I145" s="110">
        <f t="shared" ref="I145:I152" si="31">D145-H145</f>
        <v>0</v>
      </c>
    </row>
    <row r="146" spans="1:9" x14ac:dyDescent="0.45">
      <c r="A146" s="109" t="s">
        <v>54</v>
      </c>
      <c r="B146" s="39"/>
      <c r="C146" s="40"/>
      <c r="D146" s="41">
        <f t="shared" si="29"/>
        <v>0</v>
      </c>
      <c r="E146" s="120"/>
      <c r="F146" s="42"/>
      <c r="G146" s="42"/>
      <c r="H146" s="43">
        <f t="shared" si="30"/>
        <v>0</v>
      </c>
      <c r="I146" s="110">
        <f t="shared" si="31"/>
        <v>0</v>
      </c>
    </row>
    <row r="147" spans="1:9" x14ac:dyDescent="0.45">
      <c r="A147" s="109" t="s">
        <v>55</v>
      </c>
      <c r="B147" s="39"/>
      <c r="C147" s="40"/>
      <c r="D147" s="41">
        <f t="shared" si="29"/>
        <v>0</v>
      </c>
      <c r="E147" s="120"/>
      <c r="F147" s="42"/>
      <c r="G147" s="42"/>
      <c r="H147" s="43">
        <f t="shared" si="30"/>
        <v>0</v>
      </c>
      <c r="I147" s="110">
        <f t="shared" si="31"/>
        <v>0</v>
      </c>
    </row>
    <row r="148" spans="1:9" x14ac:dyDescent="0.45">
      <c r="A148" s="109" t="s">
        <v>56</v>
      </c>
      <c r="B148" s="39"/>
      <c r="C148" s="40"/>
      <c r="D148" s="41">
        <f t="shared" si="29"/>
        <v>0</v>
      </c>
      <c r="E148" s="120"/>
      <c r="F148" s="42"/>
      <c r="G148" s="42"/>
      <c r="H148" s="43">
        <f t="shared" si="30"/>
        <v>0</v>
      </c>
      <c r="I148" s="110">
        <f t="shared" si="31"/>
        <v>0</v>
      </c>
    </row>
    <row r="149" spans="1:9" x14ac:dyDescent="0.45">
      <c r="A149" s="109" t="s">
        <v>57</v>
      </c>
      <c r="B149" s="39"/>
      <c r="C149" s="40"/>
      <c r="D149" s="41">
        <f t="shared" si="29"/>
        <v>0</v>
      </c>
      <c r="E149" s="120"/>
      <c r="F149" s="42"/>
      <c r="G149" s="42"/>
      <c r="H149" s="43">
        <f t="shared" si="30"/>
        <v>0</v>
      </c>
      <c r="I149" s="110">
        <f t="shared" si="31"/>
        <v>0</v>
      </c>
    </row>
    <row r="150" spans="1:9" x14ac:dyDescent="0.45">
      <c r="A150" s="109" t="s">
        <v>58</v>
      </c>
      <c r="B150" s="39"/>
      <c r="C150" s="40"/>
      <c r="D150" s="41">
        <f t="shared" si="29"/>
        <v>0</v>
      </c>
      <c r="E150" s="120"/>
      <c r="F150" s="42"/>
      <c r="G150" s="42"/>
      <c r="H150" s="43">
        <f t="shared" si="30"/>
        <v>0</v>
      </c>
      <c r="I150" s="110">
        <f t="shared" si="31"/>
        <v>0</v>
      </c>
    </row>
    <row r="151" spans="1:9" x14ac:dyDescent="0.45">
      <c r="A151" s="109" t="s">
        <v>35</v>
      </c>
      <c r="B151" s="39"/>
      <c r="C151" s="40"/>
      <c r="D151" s="41">
        <f t="shared" si="29"/>
        <v>0</v>
      </c>
      <c r="E151" s="120"/>
      <c r="F151" s="42"/>
      <c r="G151" s="42"/>
      <c r="H151" s="43">
        <f t="shared" si="30"/>
        <v>0</v>
      </c>
      <c r="I151" s="110">
        <f t="shared" si="31"/>
        <v>0</v>
      </c>
    </row>
    <row r="152" spans="1:9" x14ac:dyDescent="0.45">
      <c r="A152" s="111" t="s">
        <v>35</v>
      </c>
      <c r="B152" s="103"/>
      <c r="C152" s="104"/>
      <c r="D152" s="41">
        <f t="shared" si="29"/>
        <v>0</v>
      </c>
      <c r="E152" s="120"/>
      <c r="F152" s="42"/>
      <c r="G152" s="42"/>
      <c r="H152" s="43">
        <f t="shared" si="30"/>
        <v>0</v>
      </c>
      <c r="I152" s="110">
        <f t="shared" si="31"/>
        <v>0</v>
      </c>
    </row>
    <row r="153" spans="1:9" x14ac:dyDescent="0.45">
      <c r="A153" s="109" t="s">
        <v>59</v>
      </c>
      <c r="B153" s="112"/>
      <c r="C153" s="112"/>
      <c r="D153" s="44">
        <f>SUM(D144:D152)</f>
        <v>0</v>
      </c>
      <c r="E153" s="112"/>
      <c r="F153" s="112"/>
      <c r="G153" s="112"/>
      <c r="H153" s="45">
        <f>SUM(H144:H152)</f>
        <v>0</v>
      </c>
      <c r="I153" s="110">
        <f>D153-H153</f>
        <v>0</v>
      </c>
    </row>
    <row r="154" spans="1:9" ht="14.65" thickBot="1" x14ac:dyDescent="0.5">
      <c r="A154" s="113"/>
      <c r="B154" s="112"/>
      <c r="C154" s="112"/>
      <c r="D154" s="112"/>
      <c r="E154" s="112"/>
      <c r="F154" s="112"/>
      <c r="G154" s="112"/>
      <c r="H154" s="112"/>
      <c r="I154" s="114"/>
    </row>
    <row r="155" spans="1:9" ht="14.65" thickBot="1" x14ac:dyDescent="0.5">
      <c r="A155" s="115" t="s">
        <v>60</v>
      </c>
      <c r="B155" s="116" t="s">
        <v>70</v>
      </c>
      <c r="C155" s="116"/>
      <c r="D155" s="116"/>
      <c r="E155" s="116"/>
      <c r="F155" s="116"/>
      <c r="G155" s="116"/>
      <c r="H155" s="46" t="e">
        <f>H153/D153</f>
        <v>#DIV/0!</v>
      </c>
      <c r="I155" s="117"/>
    </row>
  </sheetData>
  <sheetProtection selectLockedCells="1"/>
  <pageMargins left="0.7" right="0.7" top="0.75" bottom="0.75" header="0.3" footer="0.3"/>
  <pageSetup scale="8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B534-27A0-496A-93DB-36EFA741E246}">
  <sheetPr>
    <pageSetUpPr fitToPage="1"/>
  </sheetPr>
  <dimension ref="C1:AJ142"/>
  <sheetViews>
    <sheetView showGridLines="0" tabSelected="1" topLeftCell="B1" zoomScale="85" zoomScaleNormal="85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F59" sqref="F59"/>
    </sheetView>
  </sheetViews>
  <sheetFormatPr defaultColWidth="9.1328125" defaultRowHeight="12.75" x14ac:dyDescent="0.35"/>
  <cols>
    <col min="1" max="2" width="2.3984375" style="2" customWidth="1"/>
    <col min="3" max="3" width="34.265625" style="2" customWidth="1"/>
    <col min="4" max="4" width="15.265625" style="2" customWidth="1"/>
    <col min="5" max="5" width="14.86328125" style="2" customWidth="1"/>
    <col min="6" max="6" width="14.3984375" style="2" customWidth="1"/>
    <col min="7" max="8" width="13.3984375" style="2" customWidth="1"/>
    <col min="9" max="9" width="14.3984375" style="2" customWidth="1"/>
    <col min="10" max="11" width="13.59765625" style="2" customWidth="1"/>
    <col min="12" max="12" width="15" style="2" customWidth="1"/>
    <col min="13" max="13" width="13.1328125" style="2" customWidth="1"/>
    <col min="14" max="14" width="13.59765625" style="2" customWidth="1"/>
    <col min="15" max="15" width="14.59765625" style="2" customWidth="1"/>
    <col min="16" max="17" width="13.59765625" style="2" customWidth="1"/>
    <col min="18" max="18" width="15" style="2" customWidth="1"/>
    <col min="19" max="19" width="13.1328125" style="2" customWidth="1"/>
    <col min="20" max="20" width="13.59765625" style="2" customWidth="1"/>
    <col min="21" max="21" width="14.59765625" style="2" customWidth="1"/>
    <col min="22" max="23" width="13.59765625" style="2" customWidth="1"/>
    <col min="24" max="24" width="16.1328125" style="2" customWidth="1"/>
    <col min="25" max="25" width="13.265625" style="2" customWidth="1"/>
    <col min="26" max="26" width="13.59765625" style="2" customWidth="1"/>
    <col min="27" max="27" width="15.73046875" style="2" customWidth="1"/>
    <col min="28" max="29" width="13.59765625" style="2" customWidth="1"/>
    <col min="30" max="30" width="16.1328125" style="2" customWidth="1"/>
    <col min="31" max="31" width="18.265625" style="2" customWidth="1"/>
    <col min="32" max="33" width="19.3984375" style="2" customWidth="1"/>
    <col min="34" max="34" width="12.265625" style="2" bestFit="1" customWidth="1"/>
    <col min="35" max="16384" width="9.1328125" style="2"/>
  </cols>
  <sheetData>
    <row r="1" spans="3:35" ht="25.5" customHeight="1" thickBot="1" x14ac:dyDescent="0.65">
      <c r="C1" s="121" t="s">
        <v>68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"/>
    </row>
    <row r="2" spans="3:35" ht="14.25" hidden="1" customHeight="1" x14ac:dyDescent="0.35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3:35" ht="18.95" customHeight="1" thickBot="1" x14ac:dyDescent="0.4">
      <c r="C3" s="89"/>
      <c r="D3" s="90" t="s">
        <v>11</v>
      </c>
      <c r="E3" s="91" t="s">
        <v>0</v>
      </c>
      <c r="F3" s="92"/>
      <c r="G3" s="93" t="s">
        <v>11</v>
      </c>
      <c r="H3" s="94" t="s">
        <v>1</v>
      </c>
      <c r="I3" s="95"/>
      <c r="J3" s="96" t="s">
        <v>2</v>
      </c>
      <c r="K3" s="97"/>
      <c r="L3" s="92"/>
      <c r="M3" s="93" t="s">
        <v>61</v>
      </c>
      <c r="N3" s="98"/>
      <c r="O3" s="95"/>
      <c r="P3" s="96" t="s">
        <v>62</v>
      </c>
      <c r="Q3" s="97"/>
      <c r="R3" s="92"/>
      <c r="S3" s="93" t="s">
        <v>63</v>
      </c>
      <c r="T3" s="98"/>
      <c r="U3" s="95"/>
      <c r="V3" s="96" t="s">
        <v>64</v>
      </c>
      <c r="W3" s="97"/>
      <c r="X3" s="92"/>
      <c r="Y3" s="93" t="s">
        <v>65</v>
      </c>
      <c r="Z3" s="98"/>
      <c r="AA3" s="95"/>
      <c r="AB3" s="96" t="s">
        <v>11</v>
      </c>
      <c r="AC3" s="97" t="s">
        <v>66</v>
      </c>
      <c r="AD3" s="92"/>
      <c r="AE3" s="99" t="s">
        <v>67</v>
      </c>
      <c r="AF3" s="100" t="s">
        <v>67</v>
      </c>
      <c r="AG3" s="101" t="s">
        <v>67</v>
      </c>
    </row>
    <row r="4" spans="3:35" ht="18.95" customHeight="1" thickBot="1" x14ac:dyDescent="0.4">
      <c r="C4" s="6"/>
      <c r="D4" s="7" t="s">
        <v>3</v>
      </c>
      <c r="E4" s="8" t="s">
        <v>4</v>
      </c>
      <c r="F4" s="9" t="s">
        <v>5</v>
      </c>
      <c r="G4" s="10" t="s">
        <v>3</v>
      </c>
      <c r="H4" s="11" t="s">
        <v>4</v>
      </c>
      <c r="I4" s="9" t="s">
        <v>5</v>
      </c>
      <c r="J4" s="10" t="s">
        <v>3</v>
      </c>
      <c r="K4" s="11" t="s">
        <v>4</v>
      </c>
      <c r="L4" s="9" t="s">
        <v>5</v>
      </c>
      <c r="M4" s="10" t="s">
        <v>3</v>
      </c>
      <c r="N4" s="11" t="s">
        <v>4</v>
      </c>
      <c r="O4" s="9" t="s">
        <v>5</v>
      </c>
      <c r="P4" s="10" t="s">
        <v>3</v>
      </c>
      <c r="Q4" s="11" t="s">
        <v>4</v>
      </c>
      <c r="R4" s="9" t="s">
        <v>5</v>
      </c>
      <c r="S4" s="10" t="s">
        <v>3</v>
      </c>
      <c r="T4" s="11" t="s">
        <v>4</v>
      </c>
      <c r="U4" s="9" t="s">
        <v>5</v>
      </c>
      <c r="V4" s="10" t="s">
        <v>3</v>
      </c>
      <c r="W4" s="11" t="s">
        <v>4</v>
      </c>
      <c r="X4" s="9" t="s">
        <v>5</v>
      </c>
      <c r="Y4" s="10" t="s">
        <v>3</v>
      </c>
      <c r="Z4" s="11" t="s">
        <v>4</v>
      </c>
      <c r="AA4" s="9" t="s">
        <v>5</v>
      </c>
      <c r="AB4" s="10" t="s">
        <v>3</v>
      </c>
      <c r="AC4" s="11" t="s">
        <v>4</v>
      </c>
      <c r="AD4" s="9" t="s">
        <v>5</v>
      </c>
      <c r="AE4" s="12" t="s">
        <v>3</v>
      </c>
      <c r="AF4" s="13" t="s">
        <v>4</v>
      </c>
      <c r="AG4" s="5" t="s">
        <v>5</v>
      </c>
    </row>
    <row r="5" spans="3:35" ht="19.5" customHeight="1" x14ac:dyDescent="0.35">
      <c r="C5" s="14" t="s">
        <v>6</v>
      </c>
      <c r="D5" s="15"/>
      <c r="E5" s="16"/>
      <c r="F5" s="17"/>
      <c r="G5" s="15"/>
      <c r="H5" s="16"/>
      <c r="I5" s="17"/>
      <c r="J5" s="15"/>
      <c r="K5" s="16"/>
      <c r="L5" s="17"/>
      <c r="M5" s="15"/>
      <c r="N5" s="16"/>
      <c r="O5" s="17"/>
      <c r="P5" s="15"/>
      <c r="Q5" s="16"/>
      <c r="R5" s="17"/>
      <c r="S5" s="15"/>
      <c r="T5" s="16"/>
      <c r="U5" s="17"/>
      <c r="V5" s="15"/>
      <c r="W5" s="16"/>
      <c r="X5" s="17"/>
      <c r="Y5" s="15"/>
      <c r="Z5" s="16"/>
      <c r="AA5" s="14"/>
      <c r="AB5" s="15"/>
      <c r="AC5" s="16"/>
      <c r="AD5" s="17"/>
      <c r="AE5" s="15"/>
      <c r="AF5" s="17"/>
      <c r="AG5" s="17"/>
    </row>
    <row r="6" spans="3:35" s="22" customFormat="1" ht="18.95" customHeight="1" x14ac:dyDescent="0.45">
      <c r="C6" s="18" t="str">
        <f>Category1</f>
        <v>Infants</v>
      </c>
      <c r="D6" s="19">
        <v>0</v>
      </c>
      <c r="E6" s="20"/>
      <c r="F6" s="47">
        <f>E6-D6</f>
        <v>0</v>
      </c>
      <c r="G6" s="19"/>
      <c r="H6" s="20"/>
      <c r="I6" s="47">
        <f t="shared" ref="I6:I13" si="0">H6-G6</f>
        <v>0</v>
      </c>
      <c r="J6" s="19"/>
      <c r="K6" s="20"/>
      <c r="L6" s="47">
        <f t="shared" ref="L6:L20" si="1">K6-J6</f>
        <v>0</v>
      </c>
      <c r="M6" s="19"/>
      <c r="N6" s="20"/>
      <c r="O6" s="47">
        <f t="shared" ref="O6:O20" si="2">N6-M6</f>
        <v>0</v>
      </c>
      <c r="P6" s="19"/>
      <c r="Q6" s="20"/>
      <c r="R6" s="47">
        <f t="shared" ref="R6:R20" si="3">Q6-P6</f>
        <v>0</v>
      </c>
      <c r="S6" s="19"/>
      <c r="T6" s="20"/>
      <c r="U6" s="47">
        <f t="shared" ref="U6:U20" si="4">T6-S6</f>
        <v>0</v>
      </c>
      <c r="V6" s="19"/>
      <c r="W6" s="20"/>
      <c r="X6" s="47">
        <f t="shared" ref="X6:X20" si="5">W6-V6</f>
        <v>0</v>
      </c>
      <c r="Y6" s="19"/>
      <c r="Z6" s="20"/>
      <c r="AA6" s="47">
        <f t="shared" ref="AA6:AA20" si="6">Z6-Y6</f>
        <v>0</v>
      </c>
      <c r="AB6" s="19">
        <v>0</v>
      </c>
      <c r="AC6" s="20">
        <v>0</v>
      </c>
      <c r="AD6" s="47">
        <f t="shared" ref="AD6:AD20" si="7">AC6-AB6</f>
        <v>0</v>
      </c>
      <c r="AE6" s="52">
        <f>D6+G6+J6+M6+V6+Y6+P6+S6+AB6</f>
        <v>0</v>
      </c>
      <c r="AF6" s="54">
        <f>E6+H6+K6+N6+W6+Z6+Q6+T6+AC6</f>
        <v>0</v>
      </c>
      <c r="AG6" s="54">
        <f>AF6-AE6</f>
        <v>0</v>
      </c>
      <c r="AH6" s="21"/>
      <c r="AI6" s="22">
        <f>AE6-AG6</f>
        <v>0</v>
      </c>
    </row>
    <row r="7" spans="3:35" s="22" customFormat="1" ht="18.95" customHeight="1" x14ac:dyDescent="0.45">
      <c r="C7" s="18" t="str">
        <f>Category2</f>
        <v>1-2 Year olds</v>
      </c>
      <c r="D7" s="19">
        <v>0</v>
      </c>
      <c r="E7" s="20"/>
      <c r="F7" s="47">
        <f t="shared" ref="F7:F21" si="8">E7-D7</f>
        <v>0</v>
      </c>
      <c r="G7" s="19"/>
      <c r="H7" s="20"/>
      <c r="I7" s="47">
        <f t="shared" si="0"/>
        <v>0</v>
      </c>
      <c r="J7" s="19"/>
      <c r="K7" s="20"/>
      <c r="L7" s="47">
        <f t="shared" si="1"/>
        <v>0</v>
      </c>
      <c r="M7" s="19"/>
      <c r="N7" s="20"/>
      <c r="O7" s="47">
        <f t="shared" si="2"/>
        <v>0</v>
      </c>
      <c r="P7" s="19"/>
      <c r="Q7" s="20"/>
      <c r="R7" s="47">
        <f t="shared" si="3"/>
        <v>0</v>
      </c>
      <c r="S7" s="19"/>
      <c r="T7" s="20"/>
      <c r="U7" s="47">
        <f t="shared" si="4"/>
        <v>0</v>
      </c>
      <c r="V7" s="19"/>
      <c r="W7" s="20"/>
      <c r="X7" s="47">
        <f t="shared" si="5"/>
        <v>0</v>
      </c>
      <c r="Y7" s="19"/>
      <c r="Z7" s="20"/>
      <c r="AA7" s="47">
        <f t="shared" si="6"/>
        <v>0</v>
      </c>
      <c r="AB7" s="19">
        <v>0</v>
      </c>
      <c r="AC7" s="20">
        <v>0</v>
      </c>
      <c r="AD7" s="47">
        <f t="shared" si="7"/>
        <v>0</v>
      </c>
      <c r="AE7" s="52">
        <f t="shared" ref="AE7:AE19" si="9">D7+G7+J7+M7+V7+Y7+P7+S7+AB7</f>
        <v>0</v>
      </c>
      <c r="AF7" s="54">
        <f t="shared" ref="AF7:AF19" si="10">E7+H7+K7+N7+W7+Z7+Q7+T7+AC7</f>
        <v>0</v>
      </c>
      <c r="AG7" s="54">
        <f t="shared" ref="AG7:AG21" si="11">AF7-AE7</f>
        <v>0</v>
      </c>
      <c r="AH7" s="21"/>
    </row>
    <row r="8" spans="3:35" s="22" customFormat="1" ht="18.95" customHeight="1" x14ac:dyDescent="0.45">
      <c r="C8" s="18" t="str">
        <f>Category3</f>
        <v>2-3 Year olds</v>
      </c>
      <c r="D8" s="19">
        <v>0</v>
      </c>
      <c r="E8" s="20"/>
      <c r="F8" s="47">
        <f t="shared" si="8"/>
        <v>0</v>
      </c>
      <c r="G8" s="19"/>
      <c r="H8" s="20"/>
      <c r="I8" s="47">
        <f t="shared" si="0"/>
        <v>0</v>
      </c>
      <c r="J8" s="19"/>
      <c r="K8" s="20"/>
      <c r="L8" s="47">
        <f t="shared" si="1"/>
        <v>0</v>
      </c>
      <c r="M8" s="19"/>
      <c r="N8" s="20"/>
      <c r="O8" s="47">
        <f t="shared" si="2"/>
        <v>0</v>
      </c>
      <c r="P8" s="19"/>
      <c r="Q8" s="20"/>
      <c r="R8" s="47">
        <f t="shared" si="3"/>
        <v>0</v>
      </c>
      <c r="S8" s="19"/>
      <c r="T8" s="20"/>
      <c r="U8" s="47">
        <f t="shared" si="4"/>
        <v>0</v>
      </c>
      <c r="V8" s="19"/>
      <c r="W8" s="20"/>
      <c r="X8" s="47">
        <f t="shared" si="5"/>
        <v>0</v>
      </c>
      <c r="Y8" s="19"/>
      <c r="Z8" s="20"/>
      <c r="AA8" s="47">
        <f t="shared" si="6"/>
        <v>0</v>
      </c>
      <c r="AB8" s="19">
        <v>0</v>
      </c>
      <c r="AC8" s="20">
        <v>0</v>
      </c>
      <c r="AD8" s="47">
        <f t="shared" si="7"/>
        <v>0</v>
      </c>
      <c r="AE8" s="52">
        <f t="shared" si="9"/>
        <v>0</v>
      </c>
      <c r="AF8" s="54">
        <f t="shared" si="10"/>
        <v>0</v>
      </c>
      <c r="AG8" s="54">
        <f t="shared" si="11"/>
        <v>0</v>
      </c>
      <c r="AH8" s="21"/>
    </row>
    <row r="9" spans="3:35" s="22" customFormat="1" ht="18.95" customHeight="1" x14ac:dyDescent="0.45">
      <c r="C9" s="18" t="str">
        <f>Category4</f>
        <v>3-4 Year Olds</v>
      </c>
      <c r="D9" s="19">
        <v>0</v>
      </c>
      <c r="E9" s="20"/>
      <c r="F9" s="47">
        <f t="shared" si="8"/>
        <v>0</v>
      </c>
      <c r="G9" s="19"/>
      <c r="H9" s="20"/>
      <c r="I9" s="47">
        <f t="shared" si="0"/>
        <v>0</v>
      </c>
      <c r="J9" s="19"/>
      <c r="K9" s="20"/>
      <c r="L9" s="47">
        <f t="shared" si="1"/>
        <v>0</v>
      </c>
      <c r="M9" s="19"/>
      <c r="N9" s="20"/>
      <c r="O9" s="47">
        <f t="shared" si="2"/>
        <v>0</v>
      </c>
      <c r="P9" s="19"/>
      <c r="Q9" s="20"/>
      <c r="R9" s="47">
        <f t="shared" si="3"/>
        <v>0</v>
      </c>
      <c r="S9" s="19"/>
      <c r="T9" s="20"/>
      <c r="U9" s="47">
        <f t="shared" si="4"/>
        <v>0</v>
      </c>
      <c r="V9" s="19"/>
      <c r="W9" s="20"/>
      <c r="X9" s="47">
        <f t="shared" si="5"/>
        <v>0</v>
      </c>
      <c r="Y9" s="19"/>
      <c r="Z9" s="20"/>
      <c r="AA9" s="47">
        <f t="shared" si="6"/>
        <v>0</v>
      </c>
      <c r="AB9" s="19">
        <v>0</v>
      </c>
      <c r="AC9" s="20">
        <v>0</v>
      </c>
      <c r="AD9" s="47">
        <f t="shared" si="7"/>
        <v>0</v>
      </c>
      <c r="AE9" s="52">
        <f>D9+G9+J9+M9+V9+Y9+P9+S9+AB9</f>
        <v>0</v>
      </c>
      <c r="AF9" s="54">
        <f t="shared" si="10"/>
        <v>0</v>
      </c>
      <c r="AG9" s="54">
        <f t="shared" si="11"/>
        <v>0</v>
      </c>
      <c r="AH9" s="21"/>
    </row>
    <row r="10" spans="3:35" s="22" customFormat="1" ht="18.95" customHeight="1" x14ac:dyDescent="0.45">
      <c r="C10" s="18" t="str">
        <f>'[1]Tuition Forecast'!B54</f>
        <v>4-5 Year Olds</v>
      </c>
      <c r="D10" s="19"/>
      <c r="E10" s="20"/>
      <c r="F10" s="47">
        <f t="shared" si="8"/>
        <v>0</v>
      </c>
      <c r="G10" s="19"/>
      <c r="H10" s="20"/>
      <c r="I10" s="47">
        <f t="shared" si="0"/>
        <v>0</v>
      </c>
      <c r="J10" s="19"/>
      <c r="K10" s="20"/>
      <c r="L10" s="47">
        <f t="shared" si="1"/>
        <v>0</v>
      </c>
      <c r="M10" s="19"/>
      <c r="N10" s="20"/>
      <c r="O10" s="47">
        <f t="shared" si="2"/>
        <v>0</v>
      </c>
      <c r="P10" s="19"/>
      <c r="Q10" s="20"/>
      <c r="R10" s="47">
        <f t="shared" si="3"/>
        <v>0</v>
      </c>
      <c r="S10" s="19"/>
      <c r="T10" s="20"/>
      <c r="U10" s="47">
        <f t="shared" si="4"/>
        <v>0</v>
      </c>
      <c r="V10" s="19"/>
      <c r="W10" s="20"/>
      <c r="X10" s="47">
        <f t="shared" si="5"/>
        <v>0</v>
      </c>
      <c r="Y10" s="19"/>
      <c r="Z10" s="20"/>
      <c r="AA10" s="47">
        <f t="shared" si="6"/>
        <v>0</v>
      </c>
      <c r="AB10" s="19">
        <v>0</v>
      </c>
      <c r="AC10" s="20">
        <v>0</v>
      </c>
      <c r="AD10" s="47">
        <f t="shared" si="7"/>
        <v>0</v>
      </c>
      <c r="AE10" s="52">
        <f>D10+G10+J10+M10+V10+Y10+P10+S10+AB10</f>
        <v>0</v>
      </c>
      <c r="AF10" s="54">
        <f t="shared" si="10"/>
        <v>0</v>
      </c>
      <c r="AG10" s="54">
        <f t="shared" si="11"/>
        <v>0</v>
      </c>
      <c r="AH10" s="21"/>
    </row>
    <row r="11" spans="3:35" s="22" customFormat="1" ht="18.95" customHeight="1" x14ac:dyDescent="0.45">
      <c r="C11" s="18" t="s">
        <v>56</v>
      </c>
      <c r="D11" s="19">
        <v>0</v>
      </c>
      <c r="E11" s="20"/>
      <c r="F11" s="47">
        <f t="shared" si="8"/>
        <v>0</v>
      </c>
      <c r="G11" s="19"/>
      <c r="H11" s="20"/>
      <c r="I11" s="47">
        <f t="shared" si="0"/>
        <v>0</v>
      </c>
      <c r="J11" s="19"/>
      <c r="K11" s="20"/>
      <c r="L11" s="47">
        <f t="shared" si="1"/>
        <v>0</v>
      </c>
      <c r="M11" s="19"/>
      <c r="N11" s="20"/>
      <c r="O11" s="47">
        <f t="shared" si="2"/>
        <v>0</v>
      </c>
      <c r="P11" s="19"/>
      <c r="Q11" s="20"/>
      <c r="R11" s="47">
        <f t="shared" si="3"/>
        <v>0</v>
      </c>
      <c r="S11" s="19"/>
      <c r="T11" s="20"/>
      <c r="U11" s="47">
        <f t="shared" si="4"/>
        <v>0</v>
      </c>
      <c r="V11" s="19"/>
      <c r="W11" s="20"/>
      <c r="X11" s="47">
        <f t="shared" si="5"/>
        <v>0</v>
      </c>
      <c r="Y11" s="19"/>
      <c r="Z11" s="20"/>
      <c r="AA11" s="47">
        <f t="shared" si="6"/>
        <v>0</v>
      </c>
      <c r="AB11" s="19">
        <v>0</v>
      </c>
      <c r="AC11" s="20">
        <v>0</v>
      </c>
      <c r="AD11" s="47">
        <f t="shared" si="7"/>
        <v>0</v>
      </c>
      <c r="AE11" s="52">
        <f>D11+G11+J11+M11+V11+Y11+P11+S11+AB11</f>
        <v>0</v>
      </c>
      <c r="AF11" s="54">
        <f t="shared" si="10"/>
        <v>0</v>
      </c>
      <c r="AG11" s="54">
        <f t="shared" si="11"/>
        <v>0</v>
      </c>
    </row>
    <row r="12" spans="3:35" s="22" customFormat="1" ht="18.95" customHeight="1" x14ac:dyDescent="0.45">
      <c r="C12" s="18" t="str">
        <f>'[1]Tuition Forecast'!B68</f>
        <v>VPK wrap</v>
      </c>
      <c r="D12" s="19">
        <v>0</v>
      </c>
      <c r="E12" s="20"/>
      <c r="F12" s="47">
        <f t="shared" si="8"/>
        <v>0</v>
      </c>
      <c r="G12" s="19"/>
      <c r="H12" s="20"/>
      <c r="I12" s="47">
        <f t="shared" si="0"/>
        <v>0</v>
      </c>
      <c r="J12" s="19"/>
      <c r="K12" s="20"/>
      <c r="L12" s="47">
        <f t="shared" si="1"/>
        <v>0</v>
      </c>
      <c r="M12" s="19"/>
      <c r="N12" s="20"/>
      <c r="O12" s="47">
        <f t="shared" si="2"/>
        <v>0</v>
      </c>
      <c r="P12" s="19"/>
      <c r="Q12" s="20"/>
      <c r="R12" s="47">
        <f t="shared" si="3"/>
        <v>0</v>
      </c>
      <c r="S12" s="19"/>
      <c r="T12" s="20"/>
      <c r="U12" s="47">
        <f t="shared" si="4"/>
        <v>0</v>
      </c>
      <c r="V12" s="19"/>
      <c r="W12" s="20"/>
      <c r="X12" s="47">
        <f t="shared" si="5"/>
        <v>0</v>
      </c>
      <c r="Y12" s="19"/>
      <c r="Z12" s="20"/>
      <c r="AA12" s="47">
        <f t="shared" si="6"/>
        <v>0</v>
      </c>
      <c r="AB12" s="19">
        <v>0</v>
      </c>
      <c r="AC12" s="20">
        <v>0</v>
      </c>
      <c r="AD12" s="47">
        <f t="shared" si="7"/>
        <v>0</v>
      </c>
      <c r="AE12" s="52">
        <f>D12+G12+J12+M12+V12+Y12+P12+S12+AB12</f>
        <v>0</v>
      </c>
      <c r="AF12" s="54">
        <f t="shared" si="10"/>
        <v>0</v>
      </c>
      <c r="AG12" s="54">
        <f t="shared" si="11"/>
        <v>0</v>
      </c>
      <c r="AI12" s="22">
        <v>2</v>
      </c>
    </row>
    <row r="13" spans="3:35" s="22" customFormat="1" ht="18.95" customHeight="1" x14ac:dyDescent="0.45">
      <c r="C13" s="18" t="str">
        <f>'[1]Tuition Forecast'!B75</f>
        <v>Aftercare</v>
      </c>
      <c r="D13" s="19">
        <v>0</v>
      </c>
      <c r="E13" s="20"/>
      <c r="F13" s="47">
        <f t="shared" si="8"/>
        <v>0</v>
      </c>
      <c r="G13" s="19"/>
      <c r="H13" s="20"/>
      <c r="I13" s="47">
        <f t="shared" si="0"/>
        <v>0</v>
      </c>
      <c r="J13" s="19"/>
      <c r="K13" s="20"/>
      <c r="L13" s="47">
        <f t="shared" si="1"/>
        <v>0</v>
      </c>
      <c r="M13" s="19"/>
      <c r="N13" s="20"/>
      <c r="O13" s="47">
        <f t="shared" si="2"/>
        <v>0</v>
      </c>
      <c r="P13" s="19"/>
      <c r="Q13" s="20"/>
      <c r="R13" s="47">
        <f t="shared" si="3"/>
        <v>0</v>
      </c>
      <c r="S13" s="19"/>
      <c r="T13" s="20"/>
      <c r="U13" s="47">
        <f t="shared" si="4"/>
        <v>0</v>
      </c>
      <c r="V13" s="19"/>
      <c r="W13" s="20"/>
      <c r="X13" s="47">
        <f t="shared" si="5"/>
        <v>0</v>
      </c>
      <c r="Y13" s="19"/>
      <c r="Z13" s="20"/>
      <c r="AA13" s="47">
        <f t="shared" si="6"/>
        <v>0</v>
      </c>
      <c r="AB13" s="19">
        <v>0</v>
      </c>
      <c r="AC13" s="20">
        <v>0</v>
      </c>
      <c r="AD13" s="47">
        <f t="shared" si="7"/>
        <v>0</v>
      </c>
      <c r="AE13" s="52">
        <f>G13+J13+M13+V13+Y13+P13+S13+AB13</f>
        <v>0</v>
      </c>
      <c r="AF13" s="54">
        <f t="shared" si="10"/>
        <v>0</v>
      </c>
      <c r="AG13" s="54">
        <f t="shared" si="11"/>
        <v>0</v>
      </c>
    </row>
    <row r="14" spans="3:35" s="22" customFormat="1" ht="18.95" customHeight="1" x14ac:dyDescent="0.45">
      <c r="C14" s="18" t="str">
        <f>'[1]Tuition Forecast'!B82</f>
        <v xml:space="preserve">Camp </v>
      </c>
      <c r="D14" s="19"/>
      <c r="E14" s="20"/>
      <c r="F14" s="47">
        <f t="shared" si="8"/>
        <v>0</v>
      </c>
      <c r="G14" s="19"/>
      <c r="H14" s="20"/>
      <c r="I14" s="47">
        <f t="shared" ref="I14:I20" si="12">H14-G14</f>
        <v>0</v>
      </c>
      <c r="J14" s="19"/>
      <c r="K14" s="20"/>
      <c r="L14" s="47">
        <f t="shared" si="1"/>
        <v>0</v>
      </c>
      <c r="M14" s="19"/>
      <c r="N14" s="20"/>
      <c r="O14" s="47">
        <f t="shared" si="2"/>
        <v>0</v>
      </c>
      <c r="P14" s="19"/>
      <c r="Q14" s="20"/>
      <c r="R14" s="47">
        <f t="shared" si="3"/>
        <v>0</v>
      </c>
      <c r="S14" s="19"/>
      <c r="T14" s="20"/>
      <c r="U14" s="47">
        <f t="shared" si="4"/>
        <v>0</v>
      </c>
      <c r="V14" s="19"/>
      <c r="W14" s="20"/>
      <c r="X14" s="47">
        <f t="shared" si="5"/>
        <v>0</v>
      </c>
      <c r="Y14" s="19"/>
      <c r="Z14" s="20"/>
      <c r="AA14" s="47">
        <f t="shared" si="6"/>
        <v>0</v>
      </c>
      <c r="AB14" s="19">
        <v>0</v>
      </c>
      <c r="AC14" s="20">
        <v>0</v>
      </c>
      <c r="AD14" s="47">
        <f t="shared" si="7"/>
        <v>0</v>
      </c>
      <c r="AE14" s="52">
        <f t="shared" si="9"/>
        <v>0</v>
      </c>
      <c r="AF14" s="54">
        <f t="shared" si="10"/>
        <v>0</v>
      </c>
      <c r="AG14" s="54">
        <f t="shared" si="11"/>
        <v>0</v>
      </c>
    </row>
    <row r="15" spans="3:35" s="22" customFormat="1" ht="18.95" customHeight="1" x14ac:dyDescent="0.45">
      <c r="C15" s="18" t="str">
        <f>'[1]Tuition Forecast'!B89</f>
        <v>Classroom or program 10</v>
      </c>
      <c r="D15" s="19"/>
      <c r="E15" s="20"/>
      <c r="F15" s="47">
        <f t="shared" si="8"/>
        <v>0</v>
      </c>
      <c r="G15" s="19"/>
      <c r="H15" s="20"/>
      <c r="I15" s="47">
        <f t="shared" si="12"/>
        <v>0</v>
      </c>
      <c r="J15" s="19"/>
      <c r="K15" s="20"/>
      <c r="L15" s="47">
        <f t="shared" si="1"/>
        <v>0</v>
      </c>
      <c r="M15" s="19"/>
      <c r="N15" s="20"/>
      <c r="O15" s="47">
        <f t="shared" si="2"/>
        <v>0</v>
      </c>
      <c r="P15" s="19"/>
      <c r="Q15" s="20"/>
      <c r="R15" s="47">
        <f t="shared" si="3"/>
        <v>0</v>
      </c>
      <c r="S15" s="19"/>
      <c r="T15" s="20"/>
      <c r="U15" s="47">
        <f t="shared" si="4"/>
        <v>0</v>
      </c>
      <c r="V15" s="19"/>
      <c r="W15" s="20"/>
      <c r="X15" s="47">
        <f t="shared" si="5"/>
        <v>0</v>
      </c>
      <c r="Y15" s="19"/>
      <c r="Z15" s="20"/>
      <c r="AA15" s="47">
        <f t="shared" si="6"/>
        <v>0</v>
      </c>
      <c r="AB15" s="19">
        <v>0</v>
      </c>
      <c r="AC15" s="20">
        <v>0</v>
      </c>
      <c r="AD15" s="47">
        <f t="shared" si="7"/>
        <v>0</v>
      </c>
      <c r="AE15" s="52">
        <f t="shared" si="9"/>
        <v>0</v>
      </c>
      <c r="AF15" s="54">
        <f t="shared" si="10"/>
        <v>0</v>
      </c>
      <c r="AG15" s="54">
        <f t="shared" si="11"/>
        <v>0</v>
      </c>
    </row>
    <row r="16" spans="3:35" s="22" customFormat="1" ht="18.95" customHeight="1" x14ac:dyDescent="0.45">
      <c r="C16" s="18" t="str">
        <f>'[1]Tuition Forecast'!B96</f>
        <v>Classroom or program 11</v>
      </c>
      <c r="D16" s="19"/>
      <c r="E16" s="20"/>
      <c r="F16" s="47">
        <f t="shared" si="8"/>
        <v>0</v>
      </c>
      <c r="G16" s="19"/>
      <c r="H16" s="20"/>
      <c r="I16" s="47">
        <f t="shared" si="12"/>
        <v>0</v>
      </c>
      <c r="J16" s="19"/>
      <c r="K16" s="20"/>
      <c r="L16" s="47">
        <f t="shared" si="1"/>
        <v>0</v>
      </c>
      <c r="M16" s="19"/>
      <c r="N16" s="20"/>
      <c r="O16" s="47">
        <f t="shared" si="2"/>
        <v>0</v>
      </c>
      <c r="P16" s="19"/>
      <c r="Q16" s="20"/>
      <c r="R16" s="47">
        <f t="shared" si="3"/>
        <v>0</v>
      </c>
      <c r="S16" s="19"/>
      <c r="T16" s="20"/>
      <c r="U16" s="47">
        <f t="shared" si="4"/>
        <v>0</v>
      </c>
      <c r="V16" s="19"/>
      <c r="W16" s="20"/>
      <c r="X16" s="47">
        <f t="shared" si="5"/>
        <v>0</v>
      </c>
      <c r="Y16" s="19"/>
      <c r="Z16" s="20"/>
      <c r="AA16" s="47">
        <f t="shared" si="6"/>
        <v>0</v>
      </c>
      <c r="AB16" s="19">
        <v>0</v>
      </c>
      <c r="AC16" s="20">
        <v>0</v>
      </c>
      <c r="AD16" s="47">
        <f t="shared" si="7"/>
        <v>0</v>
      </c>
      <c r="AE16" s="52">
        <f>D16+G16+J16+M16+V16+Y16+P16+S16+AB16</f>
        <v>0</v>
      </c>
      <c r="AF16" s="54">
        <f t="shared" si="10"/>
        <v>0</v>
      </c>
      <c r="AG16" s="54">
        <f t="shared" si="11"/>
        <v>0</v>
      </c>
    </row>
    <row r="17" spans="3:36" s="22" customFormat="1" ht="18.95" customHeight="1" x14ac:dyDescent="0.45">
      <c r="C17" s="18" t="s">
        <v>7</v>
      </c>
      <c r="D17" s="19"/>
      <c r="E17" s="20"/>
      <c r="F17" s="47">
        <f t="shared" si="8"/>
        <v>0</v>
      </c>
      <c r="G17" s="19"/>
      <c r="H17" s="20"/>
      <c r="I17" s="47">
        <f t="shared" si="12"/>
        <v>0</v>
      </c>
      <c r="J17" s="19"/>
      <c r="K17" s="20"/>
      <c r="L17" s="47">
        <f t="shared" si="1"/>
        <v>0</v>
      </c>
      <c r="M17" s="19"/>
      <c r="N17" s="20"/>
      <c r="O17" s="47">
        <f t="shared" si="2"/>
        <v>0</v>
      </c>
      <c r="P17" s="19"/>
      <c r="Q17" s="20"/>
      <c r="R17" s="47">
        <f t="shared" si="3"/>
        <v>0</v>
      </c>
      <c r="S17" s="19"/>
      <c r="T17" s="20"/>
      <c r="U17" s="47">
        <f t="shared" si="4"/>
        <v>0</v>
      </c>
      <c r="V17" s="19"/>
      <c r="W17" s="20"/>
      <c r="X17" s="47">
        <f t="shared" si="5"/>
        <v>0</v>
      </c>
      <c r="Y17" s="19"/>
      <c r="Z17" s="20"/>
      <c r="AA17" s="47">
        <f t="shared" si="6"/>
        <v>0</v>
      </c>
      <c r="AB17" s="19">
        <v>0</v>
      </c>
      <c r="AC17" s="20">
        <v>0</v>
      </c>
      <c r="AD17" s="47">
        <f t="shared" si="7"/>
        <v>0</v>
      </c>
      <c r="AE17" s="52">
        <f t="shared" si="9"/>
        <v>0</v>
      </c>
      <c r="AF17" s="54">
        <f t="shared" si="10"/>
        <v>0</v>
      </c>
      <c r="AG17" s="54">
        <f t="shared" si="11"/>
        <v>0</v>
      </c>
      <c r="AJ17" s="22">
        <v>4</v>
      </c>
    </row>
    <row r="18" spans="3:36" s="22" customFormat="1" ht="18.95" customHeight="1" x14ac:dyDescent="0.45">
      <c r="C18" s="18" t="s">
        <v>8</v>
      </c>
      <c r="D18" s="19"/>
      <c r="E18" s="20"/>
      <c r="F18" s="47">
        <f t="shared" si="8"/>
        <v>0</v>
      </c>
      <c r="G18" s="19"/>
      <c r="H18" s="20"/>
      <c r="I18" s="47">
        <f t="shared" si="12"/>
        <v>0</v>
      </c>
      <c r="J18" s="19"/>
      <c r="K18" s="20"/>
      <c r="L18" s="47">
        <f t="shared" si="1"/>
        <v>0</v>
      </c>
      <c r="M18" s="19"/>
      <c r="N18" s="20"/>
      <c r="O18" s="47">
        <f t="shared" si="2"/>
        <v>0</v>
      </c>
      <c r="P18" s="19"/>
      <c r="Q18" s="20"/>
      <c r="R18" s="47">
        <f t="shared" si="3"/>
        <v>0</v>
      </c>
      <c r="S18" s="19"/>
      <c r="T18" s="20"/>
      <c r="U18" s="47">
        <f t="shared" si="4"/>
        <v>0</v>
      </c>
      <c r="V18" s="19"/>
      <c r="W18" s="20"/>
      <c r="X18" s="47">
        <f t="shared" si="5"/>
        <v>0</v>
      </c>
      <c r="Y18" s="19"/>
      <c r="Z18" s="20"/>
      <c r="AA18" s="47">
        <f t="shared" si="6"/>
        <v>0</v>
      </c>
      <c r="AB18" s="19">
        <v>0</v>
      </c>
      <c r="AC18" s="20">
        <v>0</v>
      </c>
      <c r="AD18" s="47">
        <f t="shared" si="7"/>
        <v>0</v>
      </c>
      <c r="AE18" s="52">
        <f t="shared" si="9"/>
        <v>0</v>
      </c>
      <c r="AF18" s="54">
        <f t="shared" si="10"/>
        <v>0</v>
      </c>
      <c r="AG18" s="54">
        <f t="shared" si="11"/>
        <v>0</v>
      </c>
    </row>
    <row r="19" spans="3:36" s="22" customFormat="1" ht="18.95" customHeight="1" x14ac:dyDescent="0.45">
      <c r="C19" s="18" t="s">
        <v>9</v>
      </c>
      <c r="D19" s="19"/>
      <c r="E19" s="20"/>
      <c r="F19" s="47">
        <f t="shared" si="8"/>
        <v>0</v>
      </c>
      <c r="G19" s="19"/>
      <c r="H19" s="20"/>
      <c r="I19" s="47">
        <f t="shared" si="12"/>
        <v>0</v>
      </c>
      <c r="J19" s="19"/>
      <c r="K19" s="20"/>
      <c r="L19" s="47">
        <f t="shared" si="1"/>
        <v>0</v>
      </c>
      <c r="M19" s="19"/>
      <c r="N19" s="20"/>
      <c r="O19" s="47">
        <f t="shared" si="2"/>
        <v>0</v>
      </c>
      <c r="P19" s="19"/>
      <c r="Q19" s="20"/>
      <c r="R19" s="47">
        <f t="shared" si="3"/>
        <v>0</v>
      </c>
      <c r="S19" s="19"/>
      <c r="T19" s="20"/>
      <c r="U19" s="47">
        <f t="shared" si="4"/>
        <v>0</v>
      </c>
      <c r="V19" s="19"/>
      <c r="W19" s="20"/>
      <c r="X19" s="47">
        <f t="shared" si="5"/>
        <v>0</v>
      </c>
      <c r="Y19" s="19"/>
      <c r="Z19" s="20"/>
      <c r="AA19" s="47">
        <f t="shared" si="6"/>
        <v>0</v>
      </c>
      <c r="AB19" s="19">
        <v>0</v>
      </c>
      <c r="AC19" s="20">
        <v>0</v>
      </c>
      <c r="AD19" s="47">
        <f t="shared" si="7"/>
        <v>0</v>
      </c>
      <c r="AE19" s="52">
        <f t="shared" si="9"/>
        <v>0</v>
      </c>
      <c r="AF19" s="54">
        <f t="shared" si="10"/>
        <v>0</v>
      </c>
      <c r="AG19" s="54">
        <f t="shared" si="11"/>
        <v>0</v>
      </c>
    </row>
    <row r="20" spans="3:36" s="22" customFormat="1" ht="18.95" customHeight="1" x14ac:dyDescent="0.45">
      <c r="C20" s="18" t="s">
        <v>10</v>
      </c>
      <c r="D20" s="19"/>
      <c r="E20" s="20"/>
      <c r="F20" s="47">
        <f t="shared" si="8"/>
        <v>0</v>
      </c>
      <c r="G20" s="19"/>
      <c r="H20" s="20"/>
      <c r="I20" s="47">
        <f t="shared" si="12"/>
        <v>0</v>
      </c>
      <c r="J20" s="19"/>
      <c r="K20" s="20"/>
      <c r="L20" s="47">
        <f t="shared" si="1"/>
        <v>0</v>
      </c>
      <c r="M20" s="19"/>
      <c r="N20" s="20"/>
      <c r="O20" s="47">
        <f t="shared" si="2"/>
        <v>0</v>
      </c>
      <c r="P20" s="19"/>
      <c r="Q20" s="20"/>
      <c r="R20" s="47">
        <f t="shared" si="3"/>
        <v>0</v>
      </c>
      <c r="S20" s="19"/>
      <c r="T20" s="20"/>
      <c r="U20" s="47">
        <f t="shared" si="4"/>
        <v>0</v>
      </c>
      <c r="V20" s="19"/>
      <c r="W20" s="20"/>
      <c r="X20" s="47">
        <f t="shared" si="5"/>
        <v>0</v>
      </c>
      <c r="Y20" s="19"/>
      <c r="Z20" s="20"/>
      <c r="AA20" s="47">
        <f t="shared" si="6"/>
        <v>0</v>
      </c>
      <c r="AB20" s="19">
        <v>0</v>
      </c>
      <c r="AC20" s="20">
        <v>0</v>
      </c>
      <c r="AD20" s="47">
        <f t="shared" si="7"/>
        <v>0</v>
      </c>
      <c r="AE20" s="52">
        <f>D20+G20+J20+M20+V20+Y20+P20+S20+AB20</f>
        <v>0</v>
      </c>
      <c r="AF20" s="54">
        <f>E20+H20+K20+N20+W20+Z20+Q20+T20+AC20</f>
        <v>0</v>
      </c>
      <c r="AG20" s="54">
        <f t="shared" si="11"/>
        <v>0</v>
      </c>
    </row>
    <row r="21" spans="3:36" s="22" customFormat="1" ht="18.95" customHeight="1" thickBot="1" x14ac:dyDescent="0.5">
      <c r="C21" s="24" t="s">
        <v>35</v>
      </c>
      <c r="D21" s="25"/>
      <c r="E21" s="26"/>
      <c r="F21" s="48">
        <f t="shared" si="8"/>
        <v>0</v>
      </c>
      <c r="G21" s="25"/>
      <c r="H21" s="26"/>
      <c r="I21" s="48">
        <f t="shared" ref="I21" si="13">H21-G21</f>
        <v>0</v>
      </c>
      <c r="J21" s="25"/>
      <c r="K21" s="26"/>
      <c r="L21" s="48">
        <f t="shared" ref="L21" si="14">K21-J21</f>
        <v>0</v>
      </c>
      <c r="M21" s="25"/>
      <c r="N21" s="26"/>
      <c r="O21" s="47">
        <f t="shared" ref="O21" si="15">N21-M21</f>
        <v>0</v>
      </c>
      <c r="P21" s="25"/>
      <c r="Q21" s="26"/>
      <c r="R21" s="48">
        <f t="shared" ref="R21" si="16">Q21-P21</f>
        <v>0</v>
      </c>
      <c r="S21" s="25"/>
      <c r="T21" s="26"/>
      <c r="U21" s="47">
        <f t="shared" ref="U21" si="17">T21-S21</f>
        <v>0</v>
      </c>
      <c r="V21" s="25"/>
      <c r="W21" s="26"/>
      <c r="X21" s="48">
        <f t="shared" ref="X21" si="18">W21-V21</f>
        <v>0</v>
      </c>
      <c r="Y21" s="25"/>
      <c r="Z21" s="26"/>
      <c r="AA21" s="51">
        <f t="shared" ref="AA21" si="19">Z21-Y21</f>
        <v>0</v>
      </c>
      <c r="AB21" s="25">
        <v>0</v>
      </c>
      <c r="AC21" s="26">
        <v>0</v>
      </c>
      <c r="AD21" s="48">
        <f t="shared" ref="AD21" si="20">AC21-AB21</f>
        <v>0</v>
      </c>
      <c r="AE21" s="53">
        <f t="shared" ref="AE21" si="21">D21+G21+J21+M21+V21+Y21</f>
        <v>0</v>
      </c>
      <c r="AF21" s="55">
        <f t="shared" ref="AF21" si="22">E21+H21+K21+N21+W21+Z21</f>
        <v>0</v>
      </c>
      <c r="AG21" s="55">
        <f t="shared" si="11"/>
        <v>0</v>
      </c>
    </row>
    <row r="22" spans="3:36" s="22" customFormat="1" ht="18.95" customHeight="1" thickBot="1" x14ac:dyDescent="0.45">
      <c r="C22" s="49" t="s">
        <v>12</v>
      </c>
      <c r="D22" s="50">
        <f t="shared" ref="D22:AG22" si="23">SUM(D6:D21)</f>
        <v>0</v>
      </c>
      <c r="E22" s="50">
        <f t="shared" si="23"/>
        <v>0</v>
      </c>
      <c r="F22" s="50">
        <f t="shared" si="23"/>
        <v>0</v>
      </c>
      <c r="G22" s="50">
        <f t="shared" si="23"/>
        <v>0</v>
      </c>
      <c r="H22" s="50">
        <f t="shared" si="23"/>
        <v>0</v>
      </c>
      <c r="I22" s="50">
        <f t="shared" si="23"/>
        <v>0</v>
      </c>
      <c r="J22" s="50">
        <f t="shared" si="23"/>
        <v>0</v>
      </c>
      <c r="K22" s="50">
        <f t="shared" si="23"/>
        <v>0</v>
      </c>
      <c r="L22" s="50">
        <f t="shared" si="23"/>
        <v>0</v>
      </c>
      <c r="M22" s="50">
        <f t="shared" si="23"/>
        <v>0</v>
      </c>
      <c r="N22" s="50">
        <f t="shared" si="23"/>
        <v>0</v>
      </c>
      <c r="O22" s="50">
        <f t="shared" si="23"/>
        <v>0</v>
      </c>
      <c r="P22" s="50">
        <f t="shared" si="23"/>
        <v>0</v>
      </c>
      <c r="Q22" s="50">
        <f t="shared" si="23"/>
        <v>0</v>
      </c>
      <c r="R22" s="50">
        <f t="shared" si="23"/>
        <v>0</v>
      </c>
      <c r="S22" s="50">
        <f t="shared" si="23"/>
        <v>0</v>
      </c>
      <c r="T22" s="50">
        <f t="shared" si="23"/>
        <v>0</v>
      </c>
      <c r="U22" s="50">
        <f t="shared" si="23"/>
        <v>0</v>
      </c>
      <c r="V22" s="50">
        <f t="shared" si="23"/>
        <v>0</v>
      </c>
      <c r="W22" s="50">
        <f t="shared" si="23"/>
        <v>0</v>
      </c>
      <c r="X22" s="50">
        <f t="shared" si="23"/>
        <v>0</v>
      </c>
      <c r="Y22" s="50">
        <f t="shared" si="23"/>
        <v>0</v>
      </c>
      <c r="Z22" s="50">
        <f t="shared" si="23"/>
        <v>0</v>
      </c>
      <c r="AA22" s="50">
        <f t="shared" si="23"/>
        <v>0</v>
      </c>
      <c r="AB22" s="50">
        <f t="shared" si="23"/>
        <v>0</v>
      </c>
      <c r="AC22" s="50">
        <f t="shared" si="23"/>
        <v>0</v>
      </c>
      <c r="AD22" s="50">
        <f t="shared" si="23"/>
        <v>0</v>
      </c>
      <c r="AE22" s="50">
        <f t="shared" si="23"/>
        <v>0</v>
      </c>
      <c r="AF22" s="50">
        <f t="shared" si="23"/>
        <v>0</v>
      </c>
      <c r="AG22" s="50">
        <f t="shared" si="23"/>
        <v>0</v>
      </c>
      <c r="AH22" s="21"/>
    </row>
    <row r="23" spans="3:36" ht="19.5" customHeight="1" thickBot="1" x14ac:dyDescent="0.4">
      <c r="C23" s="123" t="s">
        <v>11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79"/>
      <c r="AG23" s="79"/>
    </row>
    <row r="24" spans="3:36" ht="18.95" customHeight="1" thickBot="1" x14ac:dyDescent="0.45">
      <c r="C24" s="80" t="s">
        <v>13</v>
      </c>
      <c r="D24" s="81"/>
      <c r="E24" s="82"/>
      <c r="F24" s="72" t="s">
        <v>11</v>
      </c>
      <c r="G24" s="81"/>
      <c r="H24" s="82"/>
      <c r="I24" s="72" t="s">
        <v>11</v>
      </c>
      <c r="J24" s="81"/>
      <c r="K24" s="82"/>
      <c r="L24" s="83" t="s">
        <v>11</v>
      </c>
      <c r="M24" s="81"/>
      <c r="N24" s="82"/>
      <c r="O24" s="72" t="s">
        <v>11</v>
      </c>
      <c r="P24" s="81"/>
      <c r="Q24" s="82"/>
      <c r="R24" s="83" t="s">
        <v>11</v>
      </c>
      <c r="S24" s="81"/>
      <c r="T24" s="82"/>
      <c r="U24" s="72" t="s">
        <v>11</v>
      </c>
      <c r="V24" s="81"/>
      <c r="W24" s="82"/>
      <c r="X24" s="72" t="s">
        <v>11</v>
      </c>
      <c r="Y24" s="81"/>
      <c r="Z24" s="82"/>
      <c r="AA24" s="72" t="s">
        <v>11</v>
      </c>
      <c r="AB24" s="81"/>
      <c r="AC24" s="82"/>
      <c r="AD24" s="72" t="s">
        <v>11</v>
      </c>
      <c r="AE24" s="73" t="s">
        <v>11</v>
      </c>
      <c r="AF24" s="76">
        <f t="shared" ref="AF24" si="24">E24+H24+K24+N24+W24+Z24</f>
        <v>0</v>
      </c>
      <c r="AG24" s="76" t="s">
        <v>11</v>
      </c>
      <c r="AH24" s="21"/>
    </row>
    <row r="25" spans="3:36" ht="18.95" customHeight="1" x14ac:dyDescent="0.45">
      <c r="C25" s="18" t="s">
        <v>14</v>
      </c>
      <c r="D25" s="69"/>
      <c r="E25" s="70"/>
      <c r="F25" s="56">
        <f t="shared" ref="F25:F26" si="25">E25-D25</f>
        <v>0</v>
      </c>
      <c r="G25" s="69"/>
      <c r="H25" s="70">
        <v>0</v>
      </c>
      <c r="I25" s="56">
        <f t="shared" ref="I25:I26" si="26">H25-G25</f>
        <v>0</v>
      </c>
      <c r="J25" s="69"/>
      <c r="K25" s="70"/>
      <c r="L25" s="56">
        <f t="shared" ref="L25:L26" si="27">K25-J25</f>
        <v>0</v>
      </c>
      <c r="M25" s="69"/>
      <c r="N25" s="70"/>
      <c r="O25" s="56">
        <f t="shared" ref="O25:O26" si="28">N25-M25</f>
        <v>0</v>
      </c>
      <c r="P25" s="69"/>
      <c r="Q25" s="70"/>
      <c r="R25" s="56">
        <f t="shared" ref="R25:R26" si="29">Q25-P25</f>
        <v>0</v>
      </c>
      <c r="S25" s="69"/>
      <c r="T25" s="70"/>
      <c r="U25" s="56">
        <f t="shared" ref="U25:U26" si="30">T25-S25</f>
        <v>0</v>
      </c>
      <c r="V25" s="69"/>
      <c r="W25" s="70"/>
      <c r="X25" s="56">
        <f t="shared" ref="X25:X26" si="31">W25-V25</f>
        <v>0</v>
      </c>
      <c r="Y25" s="69"/>
      <c r="Z25" s="70"/>
      <c r="AA25" s="56">
        <f t="shared" ref="AA25:AA26" si="32">Z25-Y25</f>
        <v>0</v>
      </c>
      <c r="AB25" s="69"/>
      <c r="AC25" s="70"/>
      <c r="AD25" s="56">
        <f t="shared" ref="AD25:AD26" si="33">AC25-AB25</f>
        <v>0</v>
      </c>
      <c r="AE25" s="74">
        <f>D25+G25+J25+M25+V25+Y25+P25+S25+AB25</f>
        <v>0</v>
      </c>
      <c r="AF25" s="77">
        <f>E25+H25+K25+N25+W25+Z25+Q25+T25+AC25</f>
        <v>0</v>
      </c>
      <c r="AG25" s="77">
        <f t="shared" ref="AG25:AG31" si="34">AF25-AE25</f>
        <v>0</v>
      </c>
      <c r="AH25" s="21"/>
    </row>
    <row r="26" spans="3:36" ht="18.95" customHeight="1" x14ac:dyDescent="0.45">
      <c r="C26" s="18" t="s">
        <v>15</v>
      </c>
      <c r="D26" s="71">
        <v>0</v>
      </c>
      <c r="E26" s="70"/>
      <c r="F26" s="57">
        <f t="shared" si="25"/>
        <v>0</v>
      </c>
      <c r="G26" s="71"/>
      <c r="H26" s="70"/>
      <c r="I26" s="57">
        <f t="shared" si="26"/>
        <v>0</v>
      </c>
      <c r="J26" s="71"/>
      <c r="K26" s="70"/>
      <c r="L26" s="57">
        <f t="shared" si="27"/>
        <v>0</v>
      </c>
      <c r="M26" s="71"/>
      <c r="N26" s="70"/>
      <c r="O26" s="57">
        <f t="shared" si="28"/>
        <v>0</v>
      </c>
      <c r="P26" s="71"/>
      <c r="Q26" s="70"/>
      <c r="R26" s="57">
        <f t="shared" si="29"/>
        <v>0</v>
      </c>
      <c r="S26" s="71"/>
      <c r="T26" s="70"/>
      <c r="U26" s="57">
        <f t="shared" si="30"/>
        <v>0</v>
      </c>
      <c r="V26" s="71"/>
      <c r="W26" s="70"/>
      <c r="X26" s="57">
        <f t="shared" si="31"/>
        <v>0</v>
      </c>
      <c r="Y26" s="71"/>
      <c r="Z26" s="70"/>
      <c r="AA26" s="57">
        <f t="shared" si="32"/>
        <v>0</v>
      </c>
      <c r="AB26" s="71"/>
      <c r="AC26" s="70"/>
      <c r="AD26" s="57">
        <f t="shared" si="33"/>
        <v>0</v>
      </c>
      <c r="AE26" s="74">
        <f t="shared" ref="AE26:AE31" si="35">D26+G26+J26+M26+V26+Y26+P26+S26+AB26</f>
        <v>0</v>
      </c>
      <c r="AF26" s="77">
        <f t="shared" ref="AF26:AF31" si="36">E26+H26+K26+N26+W26+Z26+Q26+T26+AC26</f>
        <v>0</v>
      </c>
      <c r="AG26" s="77">
        <f t="shared" si="34"/>
        <v>0</v>
      </c>
      <c r="AH26" s="21"/>
    </row>
    <row r="27" spans="3:36" ht="18.95" customHeight="1" x14ac:dyDescent="0.45">
      <c r="C27" s="18" t="s">
        <v>16</v>
      </c>
      <c r="D27" s="69"/>
      <c r="E27" s="70"/>
      <c r="F27" s="57">
        <f>E27-D27</f>
        <v>0</v>
      </c>
      <c r="G27" s="69"/>
      <c r="H27" s="70"/>
      <c r="I27" s="57">
        <f>H27-G27</f>
        <v>0</v>
      </c>
      <c r="J27" s="69"/>
      <c r="K27" s="70"/>
      <c r="L27" s="57">
        <f>K27-J27</f>
        <v>0</v>
      </c>
      <c r="M27" s="69"/>
      <c r="N27" s="70"/>
      <c r="O27" s="57">
        <f>N27-M27</f>
        <v>0</v>
      </c>
      <c r="P27" s="69"/>
      <c r="Q27" s="70"/>
      <c r="R27" s="57">
        <f>Q27-P27</f>
        <v>0</v>
      </c>
      <c r="S27" s="69"/>
      <c r="T27" s="70"/>
      <c r="U27" s="57">
        <f>T27-S27</f>
        <v>0</v>
      </c>
      <c r="V27" s="69"/>
      <c r="W27" s="70"/>
      <c r="X27" s="57">
        <f>W27-V27</f>
        <v>0</v>
      </c>
      <c r="Y27" s="69"/>
      <c r="Z27" s="70"/>
      <c r="AA27" s="57">
        <f>Z27-Y27</f>
        <v>0</v>
      </c>
      <c r="AB27" s="69"/>
      <c r="AC27" s="70"/>
      <c r="AD27" s="57">
        <f>AC27-AB27</f>
        <v>0</v>
      </c>
      <c r="AE27" s="74">
        <f t="shared" si="35"/>
        <v>0</v>
      </c>
      <c r="AF27" s="77">
        <f t="shared" si="36"/>
        <v>0</v>
      </c>
      <c r="AG27" s="77">
        <f t="shared" si="34"/>
        <v>0</v>
      </c>
      <c r="AH27" s="27"/>
    </row>
    <row r="28" spans="3:36" ht="18.95" customHeight="1" x14ac:dyDescent="0.45">
      <c r="C28" s="18" t="s">
        <v>17</v>
      </c>
      <c r="D28" s="71"/>
      <c r="E28" s="70"/>
      <c r="F28" s="57">
        <f t="shared" ref="F28:F53" si="37">E28-D28</f>
        <v>0</v>
      </c>
      <c r="G28" s="71"/>
      <c r="H28" s="70"/>
      <c r="I28" s="57">
        <f t="shared" ref="I28:I31" si="38">H28-G28</f>
        <v>0</v>
      </c>
      <c r="J28" s="71"/>
      <c r="K28" s="70"/>
      <c r="L28" s="57">
        <f t="shared" ref="L28:L31" si="39">K28-J28</f>
        <v>0</v>
      </c>
      <c r="M28" s="71"/>
      <c r="N28" s="70"/>
      <c r="O28" s="57">
        <f t="shared" ref="O28:O31" si="40">N28-M28</f>
        <v>0</v>
      </c>
      <c r="P28" s="71"/>
      <c r="Q28" s="70"/>
      <c r="R28" s="57">
        <f t="shared" ref="R28:R31" si="41">Q28-P28</f>
        <v>0</v>
      </c>
      <c r="S28" s="71"/>
      <c r="T28" s="70"/>
      <c r="U28" s="57">
        <f t="shared" ref="U28:U31" si="42">T28-S28</f>
        <v>0</v>
      </c>
      <c r="V28" s="71"/>
      <c r="W28" s="70"/>
      <c r="X28" s="57">
        <f t="shared" ref="X28:X31" si="43">W28-V28</f>
        <v>0</v>
      </c>
      <c r="Y28" s="71"/>
      <c r="Z28" s="70"/>
      <c r="AA28" s="57">
        <f t="shared" ref="AA28:AA31" si="44">Z28-Y28</f>
        <v>0</v>
      </c>
      <c r="AB28" s="71"/>
      <c r="AC28" s="70"/>
      <c r="AD28" s="57">
        <f t="shared" ref="AD28:AD31" si="45">AC28-AB28</f>
        <v>0</v>
      </c>
      <c r="AE28" s="74">
        <f t="shared" si="35"/>
        <v>0</v>
      </c>
      <c r="AF28" s="77">
        <f t="shared" si="36"/>
        <v>0</v>
      </c>
      <c r="AG28" s="77">
        <f t="shared" si="34"/>
        <v>0</v>
      </c>
      <c r="AH28" s="21"/>
    </row>
    <row r="29" spans="3:36" ht="18.95" customHeight="1" x14ac:dyDescent="0.45">
      <c r="C29" s="18" t="s">
        <v>18</v>
      </c>
      <c r="D29" s="69"/>
      <c r="E29" s="70"/>
      <c r="F29" s="57">
        <f t="shared" si="37"/>
        <v>0</v>
      </c>
      <c r="G29" s="69"/>
      <c r="H29" s="70"/>
      <c r="I29" s="57">
        <f t="shared" si="38"/>
        <v>0</v>
      </c>
      <c r="J29" s="69"/>
      <c r="K29" s="70"/>
      <c r="L29" s="57">
        <f t="shared" si="39"/>
        <v>0</v>
      </c>
      <c r="M29" s="69"/>
      <c r="N29" s="70"/>
      <c r="O29" s="57">
        <f t="shared" si="40"/>
        <v>0</v>
      </c>
      <c r="P29" s="69"/>
      <c r="Q29" s="70"/>
      <c r="R29" s="57">
        <f t="shared" si="41"/>
        <v>0</v>
      </c>
      <c r="S29" s="69"/>
      <c r="T29" s="70"/>
      <c r="U29" s="57">
        <f t="shared" si="42"/>
        <v>0</v>
      </c>
      <c r="V29" s="69"/>
      <c r="W29" s="70"/>
      <c r="X29" s="57">
        <f t="shared" si="43"/>
        <v>0</v>
      </c>
      <c r="Y29" s="69"/>
      <c r="Z29" s="70"/>
      <c r="AA29" s="57">
        <f t="shared" si="44"/>
        <v>0</v>
      </c>
      <c r="AB29" s="69"/>
      <c r="AC29" s="70"/>
      <c r="AD29" s="57">
        <f t="shared" si="45"/>
        <v>0</v>
      </c>
      <c r="AE29" s="74">
        <f t="shared" si="35"/>
        <v>0</v>
      </c>
      <c r="AF29" s="77">
        <f t="shared" si="36"/>
        <v>0</v>
      </c>
      <c r="AG29" s="77">
        <f t="shared" si="34"/>
        <v>0</v>
      </c>
      <c r="AH29" s="21"/>
    </row>
    <row r="30" spans="3:36" ht="18.95" customHeight="1" x14ac:dyDescent="0.45">
      <c r="C30" s="18" t="s">
        <v>19</v>
      </c>
      <c r="D30" s="71"/>
      <c r="E30" s="70"/>
      <c r="F30" s="57">
        <f t="shared" si="37"/>
        <v>0</v>
      </c>
      <c r="G30" s="71"/>
      <c r="H30" s="70"/>
      <c r="I30" s="57">
        <f t="shared" si="38"/>
        <v>0</v>
      </c>
      <c r="J30" s="71"/>
      <c r="K30" s="70"/>
      <c r="L30" s="57">
        <f t="shared" si="39"/>
        <v>0</v>
      </c>
      <c r="M30" s="71"/>
      <c r="N30" s="70"/>
      <c r="O30" s="57">
        <f t="shared" si="40"/>
        <v>0</v>
      </c>
      <c r="P30" s="71"/>
      <c r="Q30" s="70"/>
      <c r="R30" s="57">
        <f t="shared" si="41"/>
        <v>0</v>
      </c>
      <c r="S30" s="71"/>
      <c r="T30" s="70"/>
      <c r="U30" s="57">
        <f t="shared" si="42"/>
        <v>0</v>
      </c>
      <c r="V30" s="71"/>
      <c r="W30" s="70"/>
      <c r="X30" s="57">
        <f t="shared" si="43"/>
        <v>0</v>
      </c>
      <c r="Y30" s="71"/>
      <c r="Z30" s="70"/>
      <c r="AA30" s="57">
        <f t="shared" si="44"/>
        <v>0</v>
      </c>
      <c r="AB30" s="71"/>
      <c r="AC30" s="70"/>
      <c r="AD30" s="57">
        <f t="shared" si="45"/>
        <v>0</v>
      </c>
      <c r="AE30" s="74">
        <f t="shared" si="35"/>
        <v>0</v>
      </c>
      <c r="AF30" s="77">
        <f t="shared" si="36"/>
        <v>0</v>
      </c>
      <c r="AG30" s="77">
        <f t="shared" si="34"/>
        <v>0</v>
      </c>
      <c r="AH30" s="21"/>
    </row>
    <row r="31" spans="3:36" ht="18.95" customHeight="1" x14ac:dyDescent="0.45">
      <c r="C31" s="18" t="s">
        <v>35</v>
      </c>
      <c r="D31" s="69"/>
      <c r="E31" s="70"/>
      <c r="F31" s="57">
        <f t="shared" si="37"/>
        <v>0</v>
      </c>
      <c r="G31" s="69"/>
      <c r="H31" s="70"/>
      <c r="I31" s="57">
        <f t="shared" si="38"/>
        <v>0</v>
      </c>
      <c r="J31" s="69"/>
      <c r="K31" s="70"/>
      <c r="L31" s="57">
        <f t="shared" si="39"/>
        <v>0</v>
      </c>
      <c r="M31" s="69"/>
      <c r="N31" s="70"/>
      <c r="O31" s="57">
        <f t="shared" si="40"/>
        <v>0</v>
      </c>
      <c r="P31" s="69"/>
      <c r="Q31" s="70"/>
      <c r="R31" s="57">
        <f t="shared" si="41"/>
        <v>0</v>
      </c>
      <c r="S31" s="69"/>
      <c r="T31" s="70"/>
      <c r="U31" s="57">
        <f t="shared" si="42"/>
        <v>0</v>
      </c>
      <c r="V31" s="69"/>
      <c r="W31" s="70"/>
      <c r="X31" s="57">
        <f t="shared" si="43"/>
        <v>0</v>
      </c>
      <c r="Y31" s="69"/>
      <c r="Z31" s="70"/>
      <c r="AA31" s="57">
        <f t="shared" si="44"/>
        <v>0</v>
      </c>
      <c r="AB31" s="69"/>
      <c r="AC31" s="70"/>
      <c r="AD31" s="57">
        <f t="shared" si="45"/>
        <v>0</v>
      </c>
      <c r="AE31" s="74">
        <f t="shared" si="35"/>
        <v>0</v>
      </c>
      <c r="AF31" s="77">
        <f t="shared" si="36"/>
        <v>0</v>
      </c>
      <c r="AG31" s="77">
        <f t="shared" si="34"/>
        <v>0</v>
      </c>
      <c r="AH31" s="21"/>
    </row>
    <row r="32" spans="3:36" s="22" customFormat="1" ht="18.95" customHeight="1" x14ac:dyDescent="0.4">
      <c r="C32" s="84" t="s">
        <v>20</v>
      </c>
      <c r="D32" s="85"/>
      <c r="E32" s="86"/>
      <c r="F32" s="58" t="s">
        <v>11</v>
      </c>
      <c r="G32" s="85"/>
      <c r="H32" s="86"/>
      <c r="I32" s="58" t="s">
        <v>11</v>
      </c>
      <c r="J32" s="85"/>
      <c r="K32" s="86"/>
      <c r="L32" s="58" t="s">
        <v>11</v>
      </c>
      <c r="M32" s="85"/>
      <c r="N32" s="86"/>
      <c r="O32" s="58" t="s">
        <v>11</v>
      </c>
      <c r="P32" s="85"/>
      <c r="Q32" s="86"/>
      <c r="R32" s="58" t="s">
        <v>11</v>
      </c>
      <c r="S32" s="85"/>
      <c r="T32" s="86"/>
      <c r="U32" s="58" t="s">
        <v>11</v>
      </c>
      <c r="V32" s="85"/>
      <c r="W32" s="86"/>
      <c r="X32" s="58" t="s">
        <v>11</v>
      </c>
      <c r="Y32" s="85"/>
      <c r="Z32" s="86"/>
      <c r="AA32" s="58" t="s">
        <v>11</v>
      </c>
      <c r="AB32" s="85"/>
      <c r="AC32" s="86"/>
      <c r="AD32" s="58" t="s">
        <v>11</v>
      </c>
      <c r="AE32" s="75" t="s">
        <v>11</v>
      </c>
      <c r="AF32" s="78" t="s">
        <v>11</v>
      </c>
      <c r="AG32" s="78" t="s">
        <v>11</v>
      </c>
      <c r="AH32" s="21"/>
    </row>
    <row r="33" spans="3:34" ht="18.95" hidden="1" customHeight="1" x14ac:dyDescent="0.4">
      <c r="C33" s="28" t="s">
        <v>20</v>
      </c>
      <c r="D33" s="71"/>
      <c r="E33" s="23"/>
      <c r="F33" s="57">
        <f t="shared" si="37"/>
        <v>0</v>
      </c>
      <c r="G33" s="71"/>
      <c r="H33" s="23"/>
      <c r="I33" s="57">
        <f t="shared" ref="I33:I48" si="46">H33-G33</f>
        <v>0</v>
      </c>
      <c r="J33" s="71"/>
      <c r="K33" s="23"/>
      <c r="L33" s="57">
        <f t="shared" ref="L33:L48" si="47">K33-J33</f>
        <v>0</v>
      </c>
      <c r="M33" s="71"/>
      <c r="N33" s="23"/>
      <c r="O33" s="57">
        <f t="shared" ref="O33:O48" si="48">N33-M33</f>
        <v>0</v>
      </c>
      <c r="P33" s="71"/>
      <c r="Q33" s="23"/>
      <c r="R33" s="57">
        <f t="shared" ref="R33:R48" si="49">Q33-P33</f>
        <v>0</v>
      </c>
      <c r="S33" s="71"/>
      <c r="T33" s="23"/>
      <c r="U33" s="57">
        <f t="shared" ref="U33:U48" si="50">T33-S33</f>
        <v>0</v>
      </c>
      <c r="V33" s="71"/>
      <c r="W33" s="23"/>
      <c r="X33" s="57">
        <f t="shared" ref="X33:X48" si="51">W33-V33</f>
        <v>0</v>
      </c>
      <c r="Y33" s="71"/>
      <c r="Z33" s="23"/>
      <c r="AA33" s="57">
        <f t="shared" ref="AA33:AA48" si="52">Z33-Y33</f>
        <v>0</v>
      </c>
      <c r="AB33" s="71"/>
      <c r="AC33" s="23"/>
      <c r="AD33" s="57">
        <f t="shared" ref="AD33:AD48" si="53">AC33-AB33</f>
        <v>0</v>
      </c>
      <c r="AE33" s="52">
        <f t="shared" ref="AE33" si="54">D33+G33+J33+M33+V33+Y33</f>
        <v>0</v>
      </c>
      <c r="AF33" s="54">
        <f t="shared" ref="AF33" si="55">E33+H33+K33+N33+W33+Z33</f>
        <v>0</v>
      </c>
      <c r="AG33" s="54">
        <f t="shared" ref="AG33" si="56">F33+I33+L33+O33+X33+AA33</f>
        <v>0</v>
      </c>
      <c r="AH33" s="21"/>
    </row>
    <row r="34" spans="3:34" ht="18.95" customHeight="1" x14ac:dyDescent="0.45">
      <c r="C34" s="18" t="s">
        <v>21</v>
      </c>
      <c r="D34" s="71"/>
      <c r="E34" s="70"/>
      <c r="F34" s="57">
        <f t="shared" si="37"/>
        <v>0</v>
      </c>
      <c r="G34" s="71"/>
      <c r="H34" s="70"/>
      <c r="I34" s="57">
        <f t="shared" si="46"/>
        <v>0</v>
      </c>
      <c r="J34" s="71"/>
      <c r="K34" s="70"/>
      <c r="L34" s="57">
        <f t="shared" si="47"/>
        <v>0</v>
      </c>
      <c r="M34" s="71"/>
      <c r="N34" s="70"/>
      <c r="O34" s="57">
        <f t="shared" si="48"/>
        <v>0</v>
      </c>
      <c r="P34" s="71"/>
      <c r="Q34" s="70"/>
      <c r="R34" s="57">
        <f t="shared" si="49"/>
        <v>0</v>
      </c>
      <c r="S34" s="71"/>
      <c r="T34" s="70"/>
      <c r="U34" s="57">
        <f t="shared" si="50"/>
        <v>0</v>
      </c>
      <c r="V34" s="71"/>
      <c r="W34" s="70"/>
      <c r="X34" s="57">
        <f t="shared" si="51"/>
        <v>0</v>
      </c>
      <c r="Y34" s="71"/>
      <c r="Z34" s="70"/>
      <c r="AA34" s="57">
        <f t="shared" si="52"/>
        <v>0</v>
      </c>
      <c r="AB34" s="71"/>
      <c r="AC34" s="70"/>
      <c r="AD34" s="57">
        <f t="shared" si="53"/>
        <v>0</v>
      </c>
      <c r="AE34" s="74">
        <f t="shared" ref="AE34:AE48" si="57">D34+G34+J34+M34+V34+Y34+P34+S34+AB34</f>
        <v>0</v>
      </c>
      <c r="AF34" s="77">
        <f t="shared" ref="AF34:AF48" si="58">E34+H34+K34+N34+W34+Z34+Q34+T34+AC34</f>
        <v>0</v>
      </c>
      <c r="AG34" s="77">
        <f t="shared" ref="AG34:AG54" si="59">AF34-AE34</f>
        <v>0</v>
      </c>
      <c r="AH34" s="21"/>
    </row>
    <row r="35" spans="3:34" ht="18.95" customHeight="1" x14ac:dyDescent="0.45">
      <c r="C35" s="18" t="s">
        <v>22</v>
      </c>
      <c r="D35" s="71"/>
      <c r="E35" s="70"/>
      <c r="F35" s="57">
        <f t="shared" si="37"/>
        <v>0</v>
      </c>
      <c r="G35" s="71"/>
      <c r="H35" s="70"/>
      <c r="I35" s="57">
        <f t="shared" si="46"/>
        <v>0</v>
      </c>
      <c r="J35" s="71"/>
      <c r="K35" s="70"/>
      <c r="L35" s="57">
        <f t="shared" si="47"/>
        <v>0</v>
      </c>
      <c r="M35" s="71"/>
      <c r="N35" s="70"/>
      <c r="O35" s="57">
        <f t="shared" si="48"/>
        <v>0</v>
      </c>
      <c r="P35" s="71"/>
      <c r="Q35" s="70"/>
      <c r="R35" s="57">
        <f t="shared" si="49"/>
        <v>0</v>
      </c>
      <c r="S35" s="71"/>
      <c r="T35" s="70"/>
      <c r="U35" s="57">
        <f t="shared" si="50"/>
        <v>0</v>
      </c>
      <c r="V35" s="71"/>
      <c r="W35" s="70"/>
      <c r="X35" s="57">
        <f t="shared" si="51"/>
        <v>0</v>
      </c>
      <c r="Y35" s="71"/>
      <c r="Z35" s="70"/>
      <c r="AA35" s="57">
        <f t="shared" si="52"/>
        <v>0</v>
      </c>
      <c r="AB35" s="71"/>
      <c r="AC35" s="70"/>
      <c r="AD35" s="57">
        <f t="shared" si="53"/>
        <v>0</v>
      </c>
      <c r="AE35" s="74">
        <f t="shared" si="57"/>
        <v>0</v>
      </c>
      <c r="AF35" s="77">
        <f t="shared" si="58"/>
        <v>0</v>
      </c>
      <c r="AG35" s="77">
        <f t="shared" si="59"/>
        <v>0</v>
      </c>
      <c r="AH35" s="21"/>
    </row>
    <row r="36" spans="3:34" ht="18.95" customHeight="1" x14ac:dyDescent="0.45">
      <c r="C36" s="18" t="s">
        <v>23</v>
      </c>
      <c r="D36" s="71"/>
      <c r="E36" s="70"/>
      <c r="F36" s="57">
        <f t="shared" si="37"/>
        <v>0</v>
      </c>
      <c r="G36" s="71"/>
      <c r="H36" s="70"/>
      <c r="I36" s="57">
        <f t="shared" si="46"/>
        <v>0</v>
      </c>
      <c r="J36" s="71"/>
      <c r="K36" s="70"/>
      <c r="L36" s="57">
        <f t="shared" si="47"/>
        <v>0</v>
      </c>
      <c r="M36" s="71"/>
      <c r="N36" s="70"/>
      <c r="O36" s="57">
        <f t="shared" si="48"/>
        <v>0</v>
      </c>
      <c r="P36" s="71"/>
      <c r="Q36" s="70"/>
      <c r="R36" s="57">
        <f t="shared" si="49"/>
        <v>0</v>
      </c>
      <c r="S36" s="71"/>
      <c r="T36" s="70"/>
      <c r="U36" s="57">
        <f t="shared" si="50"/>
        <v>0</v>
      </c>
      <c r="V36" s="71"/>
      <c r="W36" s="70"/>
      <c r="X36" s="57">
        <f t="shared" si="51"/>
        <v>0</v>
      </c>
      <c r="Y36" s="71"/>
      <c r="Z36" s="70"/>
      <c r="AA36" s="57">
        <f t="shared" si="52"/>
        <v>0</v>
      </c>
      <c r="AB36" s="71"/>
      <c r="AC36" s="70"/>
      <c r="AD36" s="57">
        <f t="shared" si="53"/>
        <v>0</v>
      </c>
      <c r="AE36" s="74">
        <f t="shared" si="57"/>
        <v>0</v>
      </c>
      <c r="AF36" s="77">
        <f t="shared" si="58"/>
        <v>0</v>
      </c>
      <c r="AG36" s="77">
        <f t="shared" si="59"/>
        <v>0</v>
      </c>
      <c r="AH36" s="21"/>
    </row>
    <row r="37" spans="3:34" ht="18.95" customHeight="1" x14ac:dyDescent="0.45">
      <c r="C37" s="18" t="s">
        <v>24</v>
      </c>
      <c r="D37" s="71"/>
      <c r="E37" s="70"/>
      <c r="F37" s="57">
        <f t="shared" si="37"/>
        <v>0</v>
      </c>
      <c r="G37" s="71"/>
      <c r="H37" s="70"/>
      <c r="I37" s="57">
        <f t="shared" si="46"/>
        <v>0</v>
      </c>
      <c r="J37" s="71"/>
      <c r="K37" s="70"/>
      <c r="L37" s="57">
        <f t="shared" si="47"/>
        <v>0</v>
      </c>
      <c r="M37" s="71"/>
      <c r="N37" s="70"/>
      <c r="O37" s="57">
        <f t="shared" si="48"/>
        <v>0</v>
      </c>
      <c r="P37" s="71"/>
      <c r="Q37" s="70"/>
      <c r="R37" s="57">
        <f t="shared" si="49"/>
        <v>0</v>
      </c>
      <c r="S37" s="71"/>
      <c r="T37" s="70"/>
      <c r="U37" s="57">
        <f t="shared" si="50"/>
        <v>0</v>
      </c>
      <c r="V37" s="71"/>
      <c r="W37" s="70"/>
      <c r="X37" s="57">
        <f t="shared" si="51"/>
        <v>0</v>
      </c>
      <c r="Y37" s="71"/>
      <c r="Z37" s="70"/>
      <c r="AA37" s="57">
        <f t="shared" si="52"/>
        <v>0</v>
      </c>
      <c r="AB37" s="71"/>
      <c r="AC37" s="70"/>
      <c r="AD37" s="57">
        <f t="shared" si="53"/>
        <v>0</v>
      </c>
      <c r="AE37" s="74">
        <f t="shared" si="57"/>
        <v>0</v>
      </c>
      <c r="AF37" s="77">
        <f t="shared" si="58"/>
        <v>0</v>
      </c>
      <c r="AG37" s="77">
        <f t="shared" si="59"/>
        <v>0</v>
      </c>
      <c r="AH37" s="21"/>
    </row>
    <row r="38" spans="3:34" ht="18.95" customHeight="1" x14ac:dyDescent="0.45">
      <c r="C38" s="18" t="s">
        <v>25</v>
      </c>
      <c r="D38" s="71"/>
      <c r="E38" s="70"/>
      <c r="F38" s="57">
        <f t="shared" si="37"/>
        <v>0</v>
      </c>
      <c r="G38" s="71"/>
      <c r="H38" s="70"/>
      <c r="I38" s="57">
        <f t="shared" si="46"/>
        <v>0</v>
      </c>
      <c r="J38" s="71"/>
      <c r="K38" s="70"/>
      <c r="L38" s="57">
        <f t="shared" si="47"/>
        <v>0</v>
      </c>
      <c r="M38" s="71"/>
      <c r="N38" s="70"/>
      <c r="O38" s="57">
        <f t="shared" si="48"/>
        <v>0</v>
      </c>
      <c r="P38" s="71"/>
      <c r="Q38" s="70"/>
      <c r="R38" s="57">
        <f t="shared" si="49"/>
        <v>0</v>
      </c>
      <c r="S38" s="71"/>
      <c r="T38" s="70"/>
      <c r="U38" s="57">
        <f t="shared" si="50"/>
        <v>0</v>
      </c>
      <c r="V38" s="71"/>
      <c r="W38" s="70"/>
      <c r="X38" s="57">
        <f t="shared" si="51"/>
        <v>0</v>
      </c>
      <c r="Y38" s="71"/>
      <c r="Z38" s="70"/>
      <c r="AA38" s="57">
        <f t="shared" si="52"/>
        <v>0</v>
      </c>
      <c r="AB38" s="71"/>
      <c r="AC38" s="70"/>
      <c r="AD38" s="57">
        <f t="shared" si="53"/>
        <v>0</v>
      </c>
      <c r="AE38" s="74">
        <f t="shared" si="57"/>
        <v>0</v>
      </c>
      <c r="AF38" s="77">
        <f>E38+H38+K38+N38+W38+Z38+Q38+T38+AC38</f>
        <v>0</v>
      </c>
      <c r="AG38" s="77">
        <f t="shared" si="59"/>
        <v>0</v>
      </c>
      <c r="AH38" s="21"/>
    </row>
    <row r="39" spans="3:34" ht="18.95" customHeight="1" x14ac:dyDescent="0.45">
      <c r="C39" s="18" t="s">
        <v>26</v>
      </c>
      <c r="D39" s="71"/>
      <c r="E39" s="70"/>
      <c r="F39" s="57">
        <f t="shared" si="37"/>
        <v>0</v>
      </c>
      <c r="G39" s="71"/>
      <c r="H39" s="70"/>
      <c r="I39" s="57">
        <f t="shared" si="46"/>
        <v>0</v>
      </c>
      <c r="J39" s="71"/>
      <c r="K39" s="70"/>
      <c r="L39" s="57">
        <f t="shared" si="47"/>
        <v>0</v>
      </c>
      <c r="M39" s="71"/>
      <c r="N39" s="70"/>
      <c r="O39" s="57">
        <f t="shared" si="48"/>
        <v>0</v>
      </c>
      <c r="P39" s="71"/>
      <c r="Q39" s="70"/>
      <c r="R39" s="57">
        <f t="shared" si="49"/>
        <v>0</v>
      </c>
      <c r="S39" s="71"/>
      <c r="T39" s="70"/>
      <c r="U39" s="57">
        <f t="shared" si="50"/>
        <v>0</v>
      </c>
      <c r="V39" s="71"/>
      <c r="W39" s="70"/>
      <c r="X39" s="57">
        <f t="shared" si="51"/>
        <v>0</v>
      </c>
      <c r="Y39" s="71"/>
      <c r="Z39" s="70"/>
      <c r="AA39" s="57">
        <f t="shared" si="52"/>
        <v>0</v>
      </c>
      <c r="AB39" s="71"/>
      <c r="AC39" s="70"/>
      <c r="AD39" s="57">
        <f t="shared" si="53"/>
        <v>0</v>
      </c>
      <c r="AE39" s="74">
        <f t="shared" si="57"/>
        <v>0</v>
      </c>
      <c r="AF39" s="77">
        <f t="shared" si="58"/>
        <v>0</v>
      </c>
      <c r="AG39" s="77">
        <f t="shared" si="59"/>
        <v>0</v>
      </c>
      <c r="AH39" s="21"/>
    </row>
    <row r="40" spans="3:34" ht="18.95" customHeight="1" x14ac:dyDescent="0.45">
      <c r="C40" s="18" t="s">
        <v>27</v>
      </c>
      <c r="D40" s="71"/>
      <c r="E40" s="70"/>
      <c r="F40" s="57">
        <f t="shared" si="37"/>
        <v>0</v>
      </c>
      <c r="G40" s="71"/>
      <c r="H40" s="70"/>
      <c r="I40" s="57">
        <f t="shared" si="46"/>
        <v>0</v>
      </c>
      <c r="J40" s="71"/>
      <c r="K40" s="70"/>
      <c r="L40" s="57">
        <f t="shared" si="47"/>
        <v>0</v>
      </c>
      <c r="M40" s="71"/>
      <c r="N40" s="70"/>
      <c r="O40" s="57">
        <f t="shared" si="48"/>
        <v>0</v>
      </c>
      <c r="P40" s="71"/>
      <c r="Q40" s="70"/>
      <c r="R40" s="57">
        <f t="shared" si="49"/>
        <v>0</v>
      </c>
      <c r="S40" s="71"/>
      <c r="T40" s="70"/>
      <c r="U40" s="57">
        <f t="shared" si="50"/>
        <v>0</v>
      </c>
      <c r="V40" s="71"/>
      <c r="W40" s="70"/>
      <c r="X40" s="57">
        <f t="shared" si="51"/>
        <v>0</v>
      </c>
      <c r="Y40" s="71"/>
      <c r="Z40" s="70"/>
      <c r="AA40" s="57">
        <f t="shared" si="52"/>
        <v>0</v>
      </c>
      <c r="AB40" s="71"/>
      <c r="AC40" s="70"/>
      <c r="AD40" s="57">
        <f t="shared" si="53"/>
        <v>0</v>
      </c>
      <c r="AE40" s="74">
        <f t="shared" si="57"/>
        <v>0</v>
      </c>
      <c r="AF40" s="77">
        <f t="shared" si="58"/>
        <v>0</v>
      </c>
      <c r="AG40" s="77">
        <f t="shared" si="59"/>
        <v>0</v>
      </c>
      <c r="AH40" s="21"/>
    </row>
    <row r="41" spans="3:34" s="22" customFormat="1" ht="18.95" customHeight="1" x14ac:dyDescent="0.45">
      <c r="C41" s="18" t="s">
        <v>28</v>
      </c>
      <c r="D41" s="71"/>
      <c r="E41" s="70"/>
      <c r="F41" s="57">
        <f t="shared" si="37"/>
        <v>0</v>
      </c>
      <c r="G41" s="71"/>
      <c r="H41" s="70"/>
      <c r="I41" s="57">
        <f t="shared" si="46"/>
        <v>0</v>
      </c>
      <c r="J41" s="71"/>
      <c r="K41" s="70"/>
      <c r="L41" s="57">
        <f t="shared" si="47"/>
        <v>0</v>
      </c>
      <c r="M41" s="71"/>
      <c r="N41" s="70"/>
      <c r="O41" s="57">
        <f t="shared" si="48"/>
        <v>0</v>
      </c>
      <c r="P41" s="71"/>
      <c r="Q41" s="70"/>
      <c r="R41" s="57">
        <f t="shared" si="49"/>
        <v>0</v>
      </c>
      <c r="S41" s="71"/>
      <c r="T41" s="70"/>
      <c r="U41" s="57">
        <f t="shared" si="50"/>
        <v>0</v>
      </c>
      <c r="V41" s="71"/>
      <c r="W41" s="70"/>
      <c r="X41" s="57">
        <f t="shared" si="51"/>
        <v>0</v>
      </c>
      <c r="Y41" s="71"/>
      <c r="Z41" s="70"/>
      <c r="AA41" s="57">
        <f t="shared" si="52"/>
        <v>0</v>
      </c>
      <c r="AB41" s="71"/>
      <c r="AC41" s="70"/>
      <c r="AD41" s="57">
        <f t="shared" si="53"/>
        <v>0</v>
      </c>
      <c r="AE41" s="74">
        <f t="shared" si="57"/>
        <v>0</v>
      </c>
      <c r="AF41" s="77">
        <f t="shared" si="58"/>
        <v>0</v>
      </c>
      <c r="AG41" s="77">
        <f t="shared" si="59"/>
        <v>0</v>
      </c>
      <c r="AH41" s="21"/>
    </row>
    <row r="42" spans="3:34" s="22" customFormat="1" ht="18.95" customHeight="1" x14ac:dyDescent="0.45">
      <c r="C42" s="18" t="s">
        <v>29</v>
      </c>
      <c r="D42" s="71"/>
      <c r="E42" s="70"/>
      <c r="F42" s="57">
        <f t="shared" si="37"/>
        <v>0</v>
      </c>
      <c r="G42" s="71"/>
      <c r="H42" s="70"/>
      <c r="I42" s="57">
        <f t="shared" si="46"/>
        <v>0</v>
      </c>
      <c r="J42" s="71"/>
      <c r="K42" s="70"/>
      <c r="L42" s="57">
        <f t="shared" si="47"/>
        <v>0</v>
      </c>
      <c r="M42" s="71"/>
      <c r="N42" s="70"/>
      <c r="O42" s="57">
        <f t="shared" si="48"/>
        <v>0</v>
      </c>
      <c r="P42" s="71"/>
      <c r="Q42" s="70"/>
      <c r="R42" s="57">
        <f t="shared" si="49"/>
        <v>0</v>
      </c>
      <c r="S42" s="71"/>
      <c r="T42" s="70"/>
      <c r="U42" s="57">
        <f t="shared" si="50"/>
        <v>0</v>
      </c>
      <c r="V42" s="71"/>
      <c r="W42" s="70"/>
      <c r="X42" s="57">
        <f t="shared" si="51"/>
        <v>0</v>
      </c>
      <c r="Y42" s="71"/>
      <c r="Z42" s="70"/>
      <c r="AA42" s="57">
        <f t="shared" si="52"/>
        <v>0</v>
      </c>
      <c r="AB42" s="71"/>
      <c r="AC42" s="70"/>
      <c r="AD42" s="57">
        <f t="shared" si="53"/>
        <v>0</v>
      </c>
      <c r="AE42" s="74">
        <f t="shared" si="57"/>
        <v>0</v>
      </c>
      <c r="AF42" s="77">
        <f t="shared" si="58"/>
        <v>0</v>
      </c>
      <c r="AG42" s="77">
        <f t="shared" si="59"/>
        <v>0</v>
      </c>
      <c r="AH42" s="21"/>
    </row>
    <row r="43" spans="3:34" s="22" customFormat="1" ht="18.95" customHeight="1" x14ac:dyDescent="0.45">
      <c r="C43" s="18" t="s">
        <v>30</v>
      </c>
      <c r="D43" s="71"/>
      <c r="E43" s="70"/>
      <c r="F43" s="57">
        <f t="shared" si="37"/>
        <v>0</v>
      </c>
      <c r="G43" s="71"/>
      <c r="H43" s="70"/>
      <c r="I43" s="57">
        <f t="shared" si="46"/>
        <v>0</v>
      </c>
      <c r="J43" s="71"/>
      <c r="K43" s="70"/>
      <c r="L43" s="57">
        <f t="shared" si="47"/>
        <v>0</v>
      </c>
      <c r="M43" s="71"/>
      <c r="N43" s="70"/>
      <c r="O43" s="57">
        <f t="shared" si="48"/>
        <v>0</v>
      </c>
      <c r="P43" s="71"/>
      <c r="Q43" s="70"/>
      <c r="R43" s="57">
        <f t="shared" si="49"/>
        <v>0</v>
      </c>
      <c r="S43" s="71"/>
      <c r="T43" s="70"/>
      <c r="U43" s="57">
        <f t="shared" si="50"/>
        <v>0</v>
      </c>
      <c r="V43" s="71"/>
      <c r="W43" s="70"/>
      <c r="X43" s="57">
        <f t="shared" si="51"/>
        <v>0</v>
      </c>
      <c r="Y43" s="71"/>
      <c r="Z43" s="70"/>
      <c r="AA43" s="57">
        <f t="shared" si="52"/>
        <v>0</v>
      </c>
      <c r="AB43" s="71"/>
      <c r="AC43" s="70"/>
      <c r="AD43" s="57">
        <f t="shared" si="53"/>
        <v>0</v>
      </c>
      <c r="AE43" s="74">
        <f t="shared" si="57"/>
        <v>0</v>
      </c>
      <c r="AF43" s="77">
        <f t="shared" si="58"/>
        <v>0</v>
      </c>
      <c r="AG43" s="77">
        <f t="shared" si="59"/>
        <v>0</v>
      </c>
      <c r="AH43" s="21"/>
    </row>
    <row r="44" spans="3:34" s="22" customFormat="1" ht="18.95" customHeight="1" x14ac:dyDescent="0.45">
      <c r="C44" s="18" t="s">
        <v>31</v>
      </c>
      <c r="D44" s="71"/>
      <c r="E44" s="70"/>
      <c r="F44" s="57">
        <f t="shared" si="37"/>
        <v>0</v>
      </c>
      <c r="G44" s="71"/>
      <c r="H44" s="70"/>
      <c r="I44" s="57">
        <f t="shared" si="46"/>
        <v>0</v>
      </c>
      <c r="J44" s="71"/>
      <c r="K44" s="70"/>
      <c r="L44" s="57">
        <f t="shared" si="47"/>
        <v>0</v>
      </c>
      <c r="M44" s="71"/>
      <c r="N44" s="70"/>
      <c r="O44" s="57">
        <f t="shared" si="48"/>
        <v>0</v>
      </c>
      <c r="P44" s="71"/>
      <c r="Q44" s="70"/>
      <c r="R44" s="57">
        <f t="shared" si="49"/>
        <v>0</v>
      </c>
      <c r="S44" s="71"/>
      <c r="T44" s="70"/>
      <c r="U44" s="57">
        <f t="shared" si="50"/>
        <v>0</v>
      </c>
      <c r="V44" s="71"/>
      <c r="W44" s="70"/>
      <c r="X44" s="57">
        <f t="shared" si="51"/>
        <v>0</v>
      </c>
      <c r="Y44" s="71"/>
      <c r="Z44" s="70"/>
      <c r="AA44" s="57">
        <f t="shared" si="52"/>
        <v>0</v>
      </c>
      <c r="AB44" s="71"/>
      <c r="AC44" s="70"/>
      <c r="AD44" s="57">
        <f t="shared" si="53"/>
        <v>0</v>
      </c>
      <c r="AE44" s="74">
        <f t="shared" si="57"/>
        <v>0</v>
      </c>
      <c r="AF44" s="77">
        <f t="shared" si="58"/>
        <v>0</v>
      </c>
      <c r="AG44" s="77">
        <f t="shared" si="59"/>
        <v>0</v>
      </c>
      <c r="AH44" s="21"/>
    </row>
    <row r="45" spans="3:34" s="22" customFormat="1" ht="18.95" customHeight="1" x14ac:dyDescent="0.45">
      <c r="C45" s="18" t="s">
        <v>32</v>
      </c>
      <c r="D45" s="71"/>
      <c r="E45" s="70"/>
      <c r="F45" s="57">
        <f t="shared" si="37"/>
        <v>0</v>
      </c>
      <c r="G45" s="71"/>
      <c r="H45" s="70"/>
      <c r="I45" s="57">
        <f t="shared" si="46"/>
        <v>0</v>
      </c>
      <c r="J45" s="71"/>
      <c r="K45" s="70"/>
      <c r="L45" s="57">
        <f t="shared" si="47"/>
        <v>0</v>
      </c>
      <c r="M45" s="71"/>
      <c r="N45" s="70"/>
      <c r="O45" s="57">
        <f t="shared" si="48"/>
        <v>0</v>
      </c>
      <c r="P45" s="71"/>
      <c r="Q45" s="70"/>
      <c r="R45" s="57">
        <f t="shared" si="49"/>
        <v>0</v>
      </c>
      <c r="S45" s="71"/>
      <c r="T45" s="70"/>
      <c r="U45" s="57">
        <f t="shared" si="50"/>
        <v>0</v>
      </c>
      <c r="V45" s="71"/>
      <c r="W45" s="70"/>
      <c r="X45" s="57">
        <f t="shared" si="51"/>
        <v>0</v>
      </c>
      <c r="Y45" s="71"/>
      <c r="Z45" s="70"/>
      <c r="AA45" s="57">
        <f t="shared" si="52"/>
        <v>0</v>
      </c>
      <c r="AB45" s="71"/>
      <c r="AC45" s="70"/>
      <c r="AD45" s="57">
        <f t="shared" si="53"/>
        <v>0</v>
      </c>
      <c r="AE45" s="74">
        <f t="shared" si="57"/>
        <v>0</v>
      </c>
      <c r="AF45" s="77">
        <f t="shared" si="58"/>
        <v>0</v>
      </c>
      <c r="AG45" s="77">
        <f t="shared" si="59"/>
        <v>0</v>
      </c>
      <c r="AH45" s="21"/>
    </row>
    <row r="46" spans="3:34" s="22" customFormat="1" ht="18.95" customHeight="1" x14ac:dyDescent="0.45">
      <c r="C46" s="18" t="s">
        <v>33</v>
      </c>
      <c r="D46" s="71"/>
      <c r="E46" s="70"/>
      <c r="F46" s="57">
        <f t="shared" si="37"/>
        <v>0</v>
      </c>
      <c r="G46" s="71"/>
      <c r="H46" s="70"/>
      <c r="I46" s="57">
        <f t="shared" si="46"/>
        <v>0</v>
      </c>
      <c r="J46" s="71"/>
      <c r="K46" s="70"/>
      <c r="L46" s="57">
        <f t="shared" si="47"/>
        <v>0</v>
      </c>
      <c r="M46" s="71"/>
      <c r="N46" s="70"/>
      <c r="O46" s="57">
        <f t="shared" si="48"/>
        <v>0</v>
      </c>
      <c r="P46" s="71"/>
      <c r="Q46" s="70"/>
      <c r="R46" s="57">
        <f t="shared" si="49"/>
        <v>0</v>
      </c>
      <c r="S46" s="71"/>
      <c r="T46" s="70"/>
      <c r="U46" s="57">
        <f t="shared" si="50"/>
        <v>0</v>
      </c>
      <c r="V46" s="71"/>
      <c r="W46" s="70"/>
      <c r="X46" s="57">
        <f t="shared" si="51"/>
        <v>0</v>
      </c>
      <c r="Y46" s="71"/>
      <c r="Z46" s="70"/>
      <c r="AA46" s="57">
        <f t="shared" si="52"/>
        <v>0</v>
      </c>
      <c r="AB46" s="71"/>
      <c r="AC46" s="70"/>
      <c r="AD46" s="57">
        <f t="shared" si="53"/>
        <v>0</v>
      </c>
      <c r="AE46" s="74">
        <f t="shared" si="57"/>
        <v>0</v>
      </c>
      <c r="AF46" s="77">
        <f t="shared" si="58"/>
        <v>0</v>
      </c>
      <c r="AG46" s="77">
        <f t="shared" si="59"/>
        <v>0</v>
      </c>
      <c r="AH46" s="21"/>
    </row>
    <row r="47" spans="3:34" s="22" customFormat="1" ht="18.95" customHeight="1" x14ac:dyDescent="0.45">
      <c r="C47" s="18" t="s">
        <v>34</v>
      </c>
      <c r="D47" s="71"/>
      <c r="E47" s="70"/>
      <c r="F47" s="57">
        <f t="shared" si="37"/>
        <v>0</v>
      </c>
      <c r="G47" s="71"/>
      <c r="H47" s="70"/>
      <c r="I47" s="57">
        <f t="shared" si="46"/>
        <v>0</v>
      </c>
      <c r="J47" s="71"/>
      <c r="K47" s="70"/>
      <c r="L47" s="57">
        <f t="shared" si="47"/>
        <v>0</v>
      </c>
      <c r="M47" s="71"/>
      <c r="N47" s="70"/>
      <c r="O47" s="57">
        <f t="shared" si="48"/>
        <v>0</v>
      </c>
      <c r="P47" s="71"/>
      <c r="Q47" s="70"/>
      <c r="R47" s="57">
        <f t="shared" si="49"/>
        <v>0</v>
      </c>
      <c r="S47" s="71"/>
      <c r="T47" s="70"/>
      <c r="U47" s="57">
        <f t="shared" si="50"/>
        <v>0</v>
      </c>
      <c r="V47" s="71"/>
      <c r="W47" s="70"/>
      <c r="X47" s="57">
        <f t="shared" si="51"/>
        <v>0</v>
      </c>
      <c r="Y47" s="71"/>
      <c r="Z47" s="70"/>
      <c r="AA47" s="57">
        <f t="shared" si="52"/>
        <v>0</v>
      </c>
      <c r="AB47" s="71"/>
      <c r="AC47" s="70"/>
      <c r="AD47" s="57">
        <f t="shared" si="53"/>
        <v>0</v>
      </c>
      <c r="AE47" s="74">
        <f t="shared" si="57"/>
        <v>0</v>
      </c>
      <c r="AF47" s="77">
        <f t="shared" si="58"/>
        <v>0</v>
      </c>
      <c r="AG47" s="77">
        <f t="shared" si="59"/>
        <v>0</v>
      </c>
      <c r="AH47" s="21"/>
    </row>
    <row r="48" spans="3:34" s="22" customFormat="1" ht="18.95" customHeight="1" x14ac:dyDescent="0.45">
      <c r="C48" s="18" t="s">
        <v>35</v>
      </c>
      <c r="D48" s="71"/>
      <c r="E48" s="70"/>
      <c r="F48" s="57">
        <f t="shared" si="37"/>
        <v>0</v>
      </c>
      <c r="G48" s="71"/>
      <c r="H48" s="70"/>
      <c r="I48" s="57">
        <f t="shared" si="46"/>
        <v>0</v>
      </c>
      <c r="J48" s="71"/>
      <c r="K48" s="70"/>
      <c r="L48" s="57">
        <f t="shared" si="47"/>
        <v>0</v>
      </c>
      <c r="M48" s="71"/>
      <c r="N48" s="70"/>
      <c r="O48" s="57">
        <f t="shared" si="48"/>
        <v>0</v>
      </c>
      <c r="P48" s="71"/>
      <c r="Q48" s="70"/>
      <c r="R48" s="57">
        <f t="shared" si="49"/>
        <v>0</v>
      </c>
      <c r="S48" s="71"/>
      <c r="T48" s="70"/>
      <c r="U48" s="57">
        <f t="shared" si="50"/>
        <v>0</v>
      </c>
      <c r="V48" s="71"/>
      <c r="W48" s="70"/>
      <c r="X48" s="57">
        <f t="shared" si="51"/>
        <v>0</v>
      </c>
      <c r="Y48" s="71"/>
      <c r="Z48" s="70"/>
      <c r="AA48" s="57">
        <f t="shared" si="52"/>
        <v>0</v>
      </c>
      <c r="AB48" s="71"/>
      <c r="AC48" s="70"/>
      <c r="AD48" s="57">
        <f t="shared" si="53"/>
        <v>0</v>
      </c>
      <c r="AE48" s="74">
        <f t="shared" si="57"/>
        <v>0</v>
      </c>
      <c r="AF48" s="77">
        <f t="shared" si="58"/>
        <v>0</v>
      </c>
      <c r="AG48" s="77">
        <f t="shared" si="59"/>
        <v>0</v>
      </c>
      <c r="AH48" s="21"/>
    </row>
    <row r="49" spans="3:34" s="22" customFormat="1" ht="18.95" customHeight="1" x14ac:dyDescent="0.5">
      <c r="C49" s="87" t="s">
        <v>36</v>
      </c>
      <c r="D49" s="85"/>
      <c r="E49" s="86"/>
      <c r="F49" s="58" t="s">
        <v>11</v>
      </c>
      <c r="G49" s="85"/>
      <c r="H49" s="86"/>
      <c r="I49" s="58" t="s">
        <v>11</v>
      </c>
      <c r="J49" s="85"/>
      <c r="K49" s="86"/>
      <c r="L49" s="58" t="s">
        <v>11</v>
      </c>
      <c r="M49" s="85"/>
      <c r="N49" s="86"/>
      <c r="O49" s="58" t="s">
        <v>11</v>
      </c>
      <c r="P49" s="85"/>
      <c r="Q49" s="86"/>
      <c r="R49" s="58" t="s">
        <v>11</v>
      </c>
      <c r="S49" s="85"/>
      <c r="T49" s="86"/>
      <c r="U49" s="58" t="s">
        <v>11</v>
      </c>
      <c r="V49" s="85"/>
      <c r="W49" s="86"/>
      <c r="X49" s="58" t="s">
        <v>11</v>
      </c>
      <c r="Y49" s="85"/>
      <c r="Z49" s="86"/>
      <c r="AA49" s="58" t="s">
        <v>11</v>
      </c>
      <c r="AB49" s="85"/>
      <c r="AC49" s="86"/>
      <c r="AD49" s="58" t="s">
        <v>11</v>
      </c>
      <c r="AE49" s="75"/>
      <c r="AF49" s="78" t="s">
        <v>11</v>
      </c>
      <c r="AG49" s="78" t="s">
        <v>11</v>
      </c>
      <c r="AH49" s="21"/>
    </row>
    <row r="50" spans="3:34" s="22" customFormat="1" ht="18.95" customHeight="1" x14ac:dyDescent="0.45">
      <c r="C50" s="18" t="s">
        <v>37</v>
      </c>
      <c r="D50" s="71"/>
      <c r="E50" s="70"/>
      <c r="F50" s="57">
        <f>E50-D50</f>
        <v>0</v>
      </c>
      <c r="G50" s="71"/>
      <c r="H50" s="70"/>
      <c r="I50" s="57">
        <f>H50-G50</f>
        <v>0</v>
      </c>
      <c r="J50" s="71"/>
      <c r="K50" s="70"/>
      <c r="L50" s="57">
        <f>K50-J50</f>
        <v>0</v>
      </c>
      <c r="M50" s="71"/>
      <c r="N50" s="70"/>
      <c r="O50" s="57">
        <f>N50-M50</f>
        <v>0</v>
      </c>
      <c r="P50" s="71"/>
      <c r="Q50" s="70"/>
      <c r="R50" s="57">
        <f>Q50-P50</f>
        <v>0</v>
      </c>
      <c r="S50" s="71"/>
      <c r="T50" s="70"/>
      <c r="U50" s="57">
        <f>T50-S50</f>
        <v>0</v>
      </c>
      <c r="V50" s="71"/>
      <c r="W50" s="70"/>
      <c r="X50" s="57">
        <f>W50-V50</f>
        <v>0</v>
      </c>
      <c r="Y50" s="71"/>
      <c r="Z50" s="70"/>
      <c r="AA50" s="57">
        <f>Z50-Y50</f>
        <v>0</v>
      </c>
      <c r="AB50" s="71"/>
      <c r="AC50" s="70"/>
      <c r="AD50" s="57">
        <f>AC50-AB50</f>
        <v>0</v>
      </c>
      <c r="AE50" s="74">
        <f t="shared" ref="AE50:AE53" si="60">D50+G50+J50+M50+V50+Y50+P50+S50+AB50</f>
        <v>0</v>
      </c>
      <c r="AF50" s="77">
        <f t="shared" ref="AF50:AF54" si="61">E50+H50+K50+N50+W50+Z50+Q50+T50+AC50</f>
        <v>0</v>
      </c>
      <c r="AG50" s="77">
        <f t="shared" si="59"/>
        <v>0</v>
      </c>
      <c r="AH50" s="21"/>
    </row>
    <row r="51" spans="3:34" s="22" customFormat="1" ht="18.95" customHeight="1" x14ac:dyDescent="0.45">
      <c r="C51" s="18" t="s">
        <v>38</v>
      </c>
      <c r="D51" s="71"/>
      <c r="E51" s="70"/>
      <c r="F51" s="57">
        <f>E51-D51</f>
        <v>0</v>
      </c>
      <c r="G51" s="71"/>
      <c r="H51" s="70"/>
      <c r="I51" s="57">
        <f>H51-G51</f>
        <v>0</v>
      </c>
      <c r="J51" s="71"/>
      <c r="K51" s="70"/>
      <c r="L51" s="57">
        <f>K51-J51</f>
        <v>0</v>
      </c>
      <c r="M51" s="71"/>
      <c r="N51" s="70"/>
      <c r="O51" s="57">
        <f>N51-M51</f>
        <v>0</v>
      </c>
      <c r="P51" s="71"/>
      <c r="Q51" s="70"/>
      <c r="R51" s="57">
        <f>Q51-P51</f>
        <v>0</v>
      </c>
      <c r="S51" s="71"/>
      <c r="T51" s="70"/>
      <c r="U51" s="57">
        <f>T51-S51</f>
        <v>0</v>
      </c>
      <c r="V51" s="71"/>
      <c r="W51" s="70"/>
      <c r="X51" s="57">
        <f>W51-V51</f>
        <v>0</v>
      </c>
      <c r="Y51" s="71"/>
      <c r="Z51" s="70"/>
      <c r="AA51" s="57">
        <f>Z51-Y51</f>
        <v>0</v>
      </c>
      <c r="AB51" s="71"/>
      <c r="AC51" s="70"/>
      <c r="AD51" s="57">
        <f>AC51-AB51</f>
        <v>0</v>
      </c>
      <c r="AE51" s="74">
        <f t="shared" si="60"/>
        <v>0</v>
      </c>
      <c r="AF51" s="77">
        <f t="shared" si="61"/>
        <v>0</v>
      </c>
      <c r="AG51" s="77">
        <f t="shared" si="59"/>
        <v>0</v>
      </c>
      <c r="AH51" s="21"/>
    </row>
    <row r="52" spans="3:34" s="22" customFormat="1" ht="18.95" customHeight="1" x14ac:dyDescent="0.45">
      <c r="C52" s="18" t="s">
        <v>39</v>
      </c>
      <c r="D52" s="71"/>
      <c r="E52" s="70"/>
      <c r="F52" s="57">
        <f t="shared" si="37"/>
        <v>0</v>
      </c>
      <c r="G52" s="71"/>
      <c r="H52" s="70"/>
      <c r="I52" s="57">
        <f t="shared" ref="I52:I53" si="62">H52-G52</f>
        <v>0</v>
      </c>
      <c r="J52" s="71"/>
      <c r="K52" s="70"/>
      <c r="L52" s="57">
        <f t="shared" ref="L52:L53" si="63">K52-J52</f>
        <v>0</v>
      </c>
      <c r="M52" s="71"/>
      <c r="N52" s="70"/>
      <c r="O52" s="57">
        <f t="shared" ref="O52:O53" si="64">N52-M52</f>
        <v>0</v>
      </c>
      <c r="P52" s="71"/>
      <c r="Q52" s="70"/>
      <c r="R52" s="57">
        <f t="shared" ref="R52:R53" si="65">Q52-P52</f>
        <v>0</v>
      </c>
      <c r="S52" s="71"/>
      <c r="T52" s="70"/>
      <c r="U52" s="57">
        <f t="shared" ref="U52:U53" si="66">T52-S52</f>
        <v>0</v>
      </c>
      <c r="V52" s="71"/>
      <c r="W52" s="70"/>
      <c r="X52" s="57">
        <f t="shared" ref="X52:X53" si="67">W52-V52</f>
        <v>0</v>
      </c>
      <c r="Y52" s="71"/>
      <c r="Z52" s="70"/>
      <c r="AA52" s="57">
        <f t="shared" ref="AA52:AA53" si="68">Z52-Y52</f>
        <v>0</v>
      </c>
      <c r="AB52" s="71"/>
      <c r="AC52" s="70"/>
      <c r="AD52" s="57">
        <f t="shared" ref="AD52:AD53" si="69">AC52-AB52</f>
        <v>0</v>
      </c>
      <c r="AE52" s="74">
        <f t="shared" si="60"/>
        <v>0</v>
      </c>
      <c r="AF52" s="77">
        <f t="shared" si="61"/>
        <v>0</v>
      </c>
      <c r="AG52" s="77">
        <f t="shared" si="59"/>
        <v>0</v>
      </c>
      <c r="AH52" s="21"/>
    </row>
    <row r="53" spans="3:34" s="22" customFormat="1" ht="18.95" customHeight="1" x14ac:dyDescent="0.45">
      <c r="C53" s="18" t="s">
        <v>40</v>
      </c>
      <c r="D53" s="71"/>
      <c r="E53" s="70"/>
      <c r="F53" s="57">
        <f t="shared" si="37"/>
        <v>0</v>
      </c>
      <c r="G53" s="71"/>
      <c r="H53" s="70"/>
      <c r="I53" s="57">
        <f t="shared" si="62"/>
        <v>0</v>
      </c>
      <c r="J53" s="71"/>
      <c r="K53" s="70"/>
      <c r="L53" s="57">
        <f t="shared" si="63"/>
        <v>0</v>
      </c>
      <c r="M53" s="71"/>
      <c r="N53" s="70"/>
      <c r="O53" s="57">
        <f t="shared" si="64"/>
        <v>0</v>
      </c>
      <c r="P53" s="71"/>
      <c r="Q53" s="70"/>
      <c r="R53" s="57">
        <f t="shared" si="65"/>
        <v>0</v>
      </c>
      <c r="S53" s="71"/>
      <c r="T53" s="70"/>
      <c r="U53" s="57">
        <f t="shared" si="66"/>
        <v>0</v>
      </c>
      <c r="V53" s="71"/>
      <c r="W53" s="70"/>
      <c r="X53" s="57">
        <f t="shared" si="67"/>
        <v>0</v>
      </c>
      <c r="Y53" s="71"/>
      <c r="Z53" s="70"/>
      <c r="AA53" s="57">
        <f t="shared" si="68"/>
        <v>0</v>
      </c>
      <c r="AB53" s="71"/>
      <c r="AC53" s="70"/>
      <c r="AD53" s="57">
        <f t="shared" si="69"/>
        <v>0</v>
      </c>
      <c r="AE53" s="74">
        <f t="shared" si="60"/>
        <v>0</v>
      </c>
      <c r="AF53" s="77">
        <f t="shared" si="61"/>
        <v>0</v>
      </c>
      <c r="AG53" s="77">
        <f t="shared" si="59"/>
        <v>0</v>
      </c>
      <c r="AH53" s="21"/>
    </row>
    <row r="54" spans="3:34" s="22" customFormat="1" ht="18.95" customHeight="1" thickBot="1" x14ac:dyDescent="0.5">
      <c r="C54" s="24" t="s">
        <v>41</v>
      </c>
      <c r="D54" s="71"/>
      <c r="E54" s="70"/>
      <c r="F54" s="29">
        <f>E54-D54</f>
        <v>0</v>
      </c>
      <c r="G54" s="71"/>
      <c r="H54" s="70"/>
      <c r="I54" s="68">
        <f>H54-G54</f>
        <v>0</v>
      </c>
      <c r="J54" s="71"/>
      <c r="K54" s="70"/>
      <c r="L54" s="68">
        <f>K54-J54</f>
        <v>0</v>
      </c>
      <c r="M54" s="71"/>
      <c r="N54" s="70"/>
      <c r="O54" s="68">
        <f>N54-M54</f>
        <v>0</v>
      </c>
      <c r="P54" s="71"/>
      <c r="Q54" s="70"/>
      <c r="R54" s="68">
        <f>Q54-P54</f>
        <v>0</v>
      </c>
      <c r="S54" s="71"/>
      <c r="T54" s="70"/>
      <c r="U54" s="68">
        <f>T54-S54</f>
        <v>0</v>
      </c>
      <c r="V54" s="71"/>
      <c r="W54" s="70"/>
      <c r="X54" s="68">
        <f>W54-V54</f>
        <v>0</v>
      </c>
      <c r="Y54" s="71"/>
      <c r="Z54" s="70"/>
      <c r="AA54" s="68">
        <f>Z54-Y54</f>
        <v>0</v>
      </c>
      <c r="AB54" s="71"/>
      <c r="AC54" s="70"/>
      <c r="AD54" s="68">
        <f>AC54-AB54</f>
        <v>0</v>
      </c>
      <c r="AE54" s="74">
        <f>D54+G54+J54+M54+V54+Y54+P54+S54+AB54</f>
        <v>0</v>
      </c>
      <c r="AF54" s="77">
        <f t="shared" si="61"/>
        <v>0</v>
      </c>
      <c r="AG54" s="77">
        <f t="shared" si="59"/>
        <v>0</v>
      </c>
      <c r="AH54" s="21"/>
    </row>
    <row r="55" spans="3:34" s="22" customFormat="1" ht="18.95" customHeight="1" thickBot="1" x14ac:dyDescent="0.45">
      <c r="C55" s="88" t="s">
        <v>42</v>
      </c>
      <c r="D55" s="59">
        <f>SUM(D25:D54)</f>
        <v>0</v>
      </c>
      <c r="E55" s="59">
        <f>SUM(E25:E54)</f>
        <v>0</v>
      </c>
      <c r="F55" s="59">
        <f>E55-D55</f>
        <v>0</v>
      </c>
      <c r="G55" s="59">
        <f>SUM(G25:G54)</f>
        <v>0</v>
      </c>
      <c r="H55" s="59">
        <f>SUM(H25:H54)</f>
        <v>0</v>
      </c>
      <c r="I55" s="59">
        <f>H55-G55</f>
        <v>0</v>
      </c>
      <c r="J55" s="59">
        <f>SUM(J25:J54)</f>
        <v>0</v>
      </c>
      <c r="K55" s="59">
        <f>SUM(K25:K54)</f>
        <v>0</v>
      </c>
      <c r="L55" s="59">
        <f>K55-J55</f>
        <v>0</v>
      </c>
      <c r="M55" s="59">
        <f>SUM(M25:M54)</f>
        <v>0</v>
      </c>
      <c r="N55" s="59">
        <f>SUM(N25:N54)</f>
        <v>0</v>
      </c>
      <c r="O55" s="59">
        <f>N55-M55</f>
        <v>0</v>
      </c>
      <c r="P55" s="59">
        <f>SUM(P25:P54)</f>
        <v>0</v>
      </c>
      <c r="Q55" s="59">
        <f>SUM(Q25:Q54)</f>
        <v>0</v>
      </c>
      <c r="R55" s="59">
        <f>Q55-P55</f>
        <v>0</v>
      </c>
      <c r="S55" s="59">
        <f>SUM(S25:S54)</f>
        <v>0</v>
      </c>
      <c r="T55" s="59">
        <f>SUM(T25:T54)</f>
        <v>0</v>
      </c>
      <c r="U55" s="59">
        <f>T55-S55</f>
        <v>0</v>
      </c>
      <c r="V55" s="59">
        <f>SUM(V25:V54)</f>
        <v>0</v>
      </c>
      <c r="W55" s="59">
        <f>SUM(W25:W54)</f>
        <v>0</v>
      </c>
      <c r="X55" s="59">
        <f>W55-V55</f>
        <v>0</v>
      </c>
      <c r="Y55" s="59">
        <f>SUM(Y25:Y54)</f>
        <v>0</v>
      </c>
      <c r="Z55" s="59">
        <f>SUM(Z25:Z54)</f>
        <v>0</v>
      </c>
      <c r="AA55" s="59">
        <f>Z55-Y55</f>
        <v>0</v>
      </c>
      <c r="AB55" s="59">
        <f>SUM(AB25:AB54)</f>
        <v>0</v>
      </c>
      <c r="AC55" s="59">
        <f>SUM(AC25:AC54)</f>
        <v>0</v>
      </c>
      <c r="AD55" s="59">
        <f>AC55-AB55</f>
        <v>0</v>
      </c>
      <c r="AE55" s="50">
        <f>SUM(AE25:AE54)</f>
        <v>0</v>
      </c>
      <c r="AF55" s="60">
        <f>SUM(AF25:AF54)</f>
        <v>0</v>
      </c>
      <c r="AG55" s="60">
        <f>SUM(AG25:AG54)</f>
        <v>0</v>
      </c>
      <c r="AH55" s="21"/>
    </row>
    <row r="56" spans="3:34" s="22" customFormat="1" ht="18.95" hidden="1" customHeight="1" thickBot="1" x14ac:dyDescent="0.5">
      <c r="C56" s="30"/>
      <c r="D56" s="31"/>
      <c r="E56" s="32"/>
      <c r="F56" s="33"/>
      <c r="G56" s="31"/>
      <c r="H56" s="32"/>
      <c r="I56" s="33"/>
      <c r="J56" s="34"/>
      <c r="K56" s="32"/>
      <c r="L56" s="35"/>
      <c r="M56" s="31"/>
      <c r="N56" s="32"/>
      <c r="O56" s="33"/>
      <c r="P56" s="34"/>
      <c r="Q56" s="32"/>
      <c r="R56" s="35"/>
      <c r="S56" s="31"/>
      <c r="T56" s="32"/>
      <c r="U56" s="33"/>
      <c r="V56" s="31"/>
      <c r="W56" s="32"/>
      <c r="X56" s="33"/>
      <c r="Y56" s="31"/>
      <c r="Z56" s="32"/>
      <c r="AA56" s="33"/>
      <c r="AB56" s="31"/>
      <c r="AC56" s="32"/>
      <c r="AD56" s="33"/>
      <c r="AE56" s="36"/>
      <c r="AF56" s="36"/>
      <c r="AG56" s="36"/>
      <c r="AH56" s="21"/>
    </row>
    <row r="57" spans="3:34" s="22" customFormat="1" ht="18.95" customHeight="1" thickBot="1" x14ac:dyDescent="0.45">
      <c r="C57" s="61" t="s">
        <v>43</v>
      </c>
      <c r="D57" s="62">
        <f>SUM(D22-D55)</f>
        <v>0</v>
      </c>
      <c r="E57" s="63">
        <f>SUM(E22-E55)</f>
        <v>0</v>
      </c>
      <c r="F57" s="64">
        <f>E57-D57</f>
        <v>0</v>
      </c>
      <c r="G57" s="62">
        <f>SUM(G22-G55)</f>
        <v>0</v>
      </c>
      <c r="H57" s="63">
        <f>SUM(H22-H55)</f>
        <v>0</v>
      </c>
      <c r="I57" s="64">
        <f>I22-I55</f>
        <v>0</v>
      </c>
      <c r="J57" s="65">
        <f t="shared" ref="J57:AG57" si="70">SUM(J22-J55)</f>
        <v>0</v>
      </c>
      <c r="K57" s="63">
        <f t="shared" si="70"/>
        <v>0</v>
      </c>
      <c r="L57" s="66">
        <f t="shared" si="70"/>
        <v>0</v>
      </c>
      <c r="M57" s="62">
        <f t="shared" si="70"/>
        <v>0</v>
      </c>
      <c r="N57" s="63">
        <f t="shared" si="70"/>
        <v>0</v>
      </c>
      <c r="O57" s="64">
        <f t="shared" si="70"/>
        <v>0</v>
      </c>
      <c r="P57" s="65">
        <f t="shared" ref="P57:U57" si="71">SUM(P22-P55)</f>
        <v>0</v>
      </c>
      <c r="Q57" s="63">
        <f t="shared" si="71"/>
        <v>0</v>
      </c>
      <c r="R57" s="66">
        <f t="shared" si="71"/>
        <v>0</v>
      </c>
      <c r="S57" s="62">
        <f t="shared" si="71"/>
        <v>0</v>
      </c>
      <c r="T57" s="63">
        <f t="shared" si="71"/>
        <v>0</v>
      </c>
      <c r="U57" s="64">
        <f t="shared" si="71"/>
        <v>0</v>
      </c>
      <c r="V57" s="62">
        <f t="shared" si="70"/>
        <v>0</v>
      </c>
      <c r="W57" s="63">
        <f t="shared" si="70"/>
        <v>0</v>
      </c>
      <c r="X57" s="64">
        <f t="shared" si="70"/>
        <v>0</v>
      </c>
      <c r="Y57" s="62">
        <f t="shared" si="70"/>
        <v>0</v>
      </c>
      <c r="Z57" s="63">
        <f t="shared" si="70"/>
        <v>0</v>
      </c>
      <c r="AA57" s="64">
        <f t="shared" si="70"/>
        <v>0</v>
      </c>
      <c r="AB57" s="62">
        <f t="shared" ref="AB57:AD57" si="72">SUM(AB22-AB55)</f>
        <v>0</v>
      </c>
      <c r="AC57" s="63">
        <f t="shared" si="72"/>
        <v>0</v>
      </c>
      <c r="AD57" s="64">
        <f t="shared" si="72"/>
        <v>0</v>
      </c>
      <c r="AE57" s="67">
        <f>SUM(AE22-AE55)</f>
        <v>0</v>
      </c>
      <c r="AF57" s="67">
        <f>SUM(AF22-AF55)</f>
        <v>0</v>
      </c>
      <c r="AG57" s="67">
        <f t="shared" si="70"/>
        <v>0</v>
      </c>
      <c r="AH57" s="21"/>
    </row>
    <row r="58" spans="3:34" s="22" customFormat="1" x14ac:dyDescent="0.35">
      <c r="C58" s="2"/>
      <c r="D58" s="2"/>
      <c r="E58" s="2"/>
      <c r="F58" s="2"/>
      <c r="G58" s="2"/>
      <c r="H58" s="2"/>
      <c r="I58" s="2" t="s">
        <v>11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4" s="22" customFormat="1" ht="20.25" x14ac:dyDescent="0.55000000000000004">
      <c r="C59" s="2"/>
      <c r="D59" s="2"/>
      <c r="E59" s="2"/>
      <c r="F59" s="3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4" s="22" customFormat="1" x14ac:dyDescent="0.3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4" s="22" customFormat="1" x14ac:dyDescent="0.3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4" s="22" customFormat="1" x14ac:dyDescent="0.3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4" s="22" customFormat="1" x14ac:dyDescent="0.3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5" spans="3:33" ht="21.75" customHeight="1" x14ac:dyDescent="0.35"/>
    <row r="66" spans="3:33" s="22" customFormat="1" ht="13.5" customHeight="1" x14ac:dyDescent="0.3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22" customFormat="1" x14ac:dyDescent="0.3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22" customFormat="1" x14ac:dyDescent="0.3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22" customFormat="1" x14ac:dyDescent="0.3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22" customFormat="1" x14ac:dyDescent="0.3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22" customFormat="1" x14ac:dyDescent="0.3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22" customFormat="1" x14ac:dyDescent="0.3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4" spans="3:33" ht="21.75" customHeight="1" x14ac:dyDescent="0.35"/>
    <row r="75" spans="3:33" s="22" customFormat="1" x14ac:dyDescent="0.3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22" customFormat="1" x14ac:dyDescent="0.3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22" customFormat="1" x14ac:dyDescent="0.3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22" customFormat="1" x14ac:dyDescent="0.3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22" customFormat="1" x14ac:dyDescent="0.3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1" spans="3:33" ht="21.75" customHeight="1" x14ac:dyDescent="0.35"/>
    <row r="82" spans="3:33" s="22" customFormat="1" x14ac:dyDescent="0.3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22" customFormat="1" x14ac:dyDescent="0.3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22" customFormat="1" x14ac:dyDescent="0.3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22" customFormat="1" x14ac:dyDescent="0.3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22" customFormat="1" x14ac:dyDescent="0.3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22" customFormat="1" x14ac:dyDescent="0.3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22" customFormat="1" x14ac:dyDescent="0.3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22" customFormat="1" x14ac:dyDescent="0.3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1" spans="3:33" ht="21.75" customHeight="1" x14ac:dyDescent="0.35"/>
    <row r="92" spans="3:33" s="22" customFormat="1" x14ac:dyDescent="0.3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22" customFormat="1" x14ac:dyDescent="0.3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22" customFormat="1" x14ac:dyDescent="0.3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22" customFormat="1" x14ac:dyDescent="0.3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22" customFormat="1" x14ac:dyDescent="0.3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22" customFormat="1" x14ac:dyDescent="0.3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22" customFormat="1" x14ac:dyDescent="0.3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100" spans="3:33" ht="21.75" customHeight="1" x14ac:dyDescent="0.35"/>
    <row r="101" spans="3:33" s="22" customFormat="1" x14ac:dyDescent="0.3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22" customFormat="1" x14ac:dyDescent="0.3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22" customFormat="1" x14ac:dyDescent="0.3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22" customFormat="1" x14ac:dyDescent="0.3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22" customFormat="1" x14ac:dyDescent="0.3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7" spans="3:33" ht="22.5" customHeight="1" x14ac:dyDescent="0.35"/>
    <row r="108" spans="3:33" s="22" customFormat="1" x14ac:dyDescent="0.3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22" customFormat="1" x14ac:dyDescent="0.3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22" customFormat="1" x14ac:dyDescent="0.3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22" customFormat="1" x14ac:dyDescent="0.3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22" customFormat="1" x14ac:dyDescent="0.3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22" customFormat="1" x14ac:dyDescent="0.3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22" customFormat="1" x14ac:dyDescent="0.3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22" customFormat="1" x14ac:dyDescent="0.3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7" spans="3:33" ht="21.75" customHeight="1" x14ac:dyDescent="0.35"/>
    <row r="118" spans="3:33" s="22" customFormat="1" x14ac:dyDescent="0.3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22" customFormat="1" x14ac:dyDescent="0.3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22" customFormat="1" x14ac:dyDescent="0.3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22" customFormat="1" x14ac:dyDescent="0.3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22" customFormat="1" x14ac:dyDescent="0.3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22" customFormat="1" x14ac:dyDescent="0.3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5" spans="3:33" ht="21.75" customHeight="1" x14ac:dyDescent="0.35"/>
    <row r="126" spans="3:33" s="22" customFormat="1" x14ac:dyDescent="0.35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22" customFormat="1" x14ac:dyDescent="0.35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22" customFormat="1" x14ac:dyDescent="0.3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22" customFormat="1" x14ac:dyDescent="0.3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22" customFormat="1" x14ac:dyDescent="0.3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22" customFormat="1" x14ac:dyDescent="0.3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3" spans="3:33" ht="21.75" customHeight="1" x14ac:dyDescent="0.35"/>
    <row r="134" spans="3:33" s="22" customFormat="1" x14ac:dyDescent="0.3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22" customFormat="1" x14ac:dyDescent="0.3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22" customFormat="1" x14ac:dyDescent="0.3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22" customFormat="1" x14ac:dyDescent="0.35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22" customFormat="1" x14ac:dyDescent="0.35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22" customFormat="1" x14ac:dyDescent="0.35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1" spans="3:33" ht="29.25" customHeight="1" x14ac:dyDescent="0.35"/>
    <row r="142" spans="3:33" ht="30" customHeight="1" x14ac:dyDescent="0.35"/>
  </sheetData>
  <sheetProtection selectLockedCells="1"/>
  <mergeCells count="2">
    <mergeCell ref="C1:AF1"/>
    <mergeCell ref="C23:AE23"/>
  </mergeCells>
  <printOptions horizontalCentered="1" verticalCentered="1"/>
  <pageMargins left="0.25" right="0.25" top="0.5" bottom="0.5" header="0.3" footer="0.3"/>
  <pageSetup scale="28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139C20DD874A94B732B2C43F5A7D" ma:contentTypeVersion="12" ma:contentTypeDescription="Create a new document." ma:contentTypeScope="" ma:versionID="ccffad550b7097454d26c5c6ebef8e79">
  <xsd:schema xmlns:xsd="http://www.w3.org/2001/XMLSchema" xmlns:xs="http://www.w3.org/2001/XMLSchema" xmlns:p="http://schemas.microsoft.com/office/2006/metadata/properties" xmlns:ns2="9f2ffc44-eb08-4ce1-beb5-82b175f32156" xmlns:ns3="aa9f6b81-db59-4ca7-9e1f-eeb2dcf8af32" targetNamespace="http://schemas.microsoft.com/office/2006/metadata/properties" ma:root="true" ma:fieldsID="b5ac1ba9118c9ded98b9d96ed9377c18" ns2:_="" ns3:_="">
    <xsd:import namespace="9f2ffc44-eb08-4ce1-beb5-82b175f32156"/>
    <xsd:import namespace="aa9f6b81-db59-4ca7-9e1f-eeb2dcf8af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ffc44-eb08-4ce1-beb5-82b175f32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f6b81-db59-4ca7-9e1f-eeb2dcf8af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6B8BA-58C9-47C4-A521-9206B961D56C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f2ffc44-eb08-4ce1-beb5-82b175f32156"/>
    <ds:schemaRef ds:uri="http://purl.org/dc/elements/1.1/"/>
    <ds:schemaRef ds:uri="http://schemas.microsoft.com/office/2006/metadata/properties"/>
    <ds:schemaRef ds:uri="aa9f6b81-db59-4ca7-9e1f-eeb2dcf8af3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C655DC-E77A-47B0-B46A-8E3364750B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CA4B0-CB7D-42FC-959A-183BE16A2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ffc44-eb08-4ce1-beb5-82b175f32156"/>
    <ds:schemaRef ds:uri="aa9f6b81-db59-4ca7-9e1f-eeb2dcf8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Forecasting Tool</vt:lpstr>
      <vt:lpstr>9 month Budget</vt:lpstr>
      <vt:lpstr>'9 month Budget'!Print_Area</vt:lpstr>
      <vt:lpstr>'Forecasting Tool'!Print_Area</vt:lpstr>
      <vt:lpstr>'9 month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Gremse</dc:creator>
  <cp:lastModifiedBy>George Gremse</cp:lastModifiedBy>
  <cp:lastPrinted>2020-09-30T15:56:27Z</cp:lastPrinted>
  <dcterms:created xsi:type="dcterms:W3CDTF">2020-08-13T15:36:46Z</dcterms:created>
  <dcterms:modified xsi:type="dcterms:W3CDTF">2021-10-02T12:25:13Z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0x01010037B5139C20DD874A94B732B2C43F5A7D</vt:lpwstr>
  </property>
</Properties>
</file>